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80" documentId="120_S{2AC9BD13-BADA-5192-A53E-5A8FF88502F6}" xr6:coauthVersionLast="47" xr6:coauthVersionMax="47" xr10:uidLastSave="{40C92E55-4498-4F56-8A60-3810BDC1B55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<sst xmlns="http://schemas.openxmlformats.org/spreadsheetml/2006/main" count="180290" uniqueCount="39128">
  <si>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</si>
  <si>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</si>
  <si>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</si>
  <si>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</si>
  <si>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</si>
  <si>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</si>
  <si>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</si>
  <si>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</si>
  <si>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</si>
  <si>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</si>
  <si>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</si>
  <si>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</si>
  <si>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</si>
  <si>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</si>
  <si>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</si>
  <si>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</si>
  <si>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</si>
  <si>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</si>
  <si>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</si>
  <si>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</si>
  <si>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</si>
  <si>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</si>
  <si>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</si>
  <si>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</si>
  <si>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</si>
  <si>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</si>
  <si>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</si>
  <si>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</si>
  <si>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</si>
  <si>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</si>
  <si>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</si>
  <si>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</si>
  <si>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</si>
  <si>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</si>
  <si>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</si>
  <si>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</si>
  <si>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</si>
  <si>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</si>
  <si>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</si>
  <si>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</si>
  <si>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</si>
  <si>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</si>
  <si>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</si>
  <si>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</si>
  <si>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</si>
  <si>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</si>
  <si>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</si>
  <si>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</si>
  <si>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</si>
  <si>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</si>
  <si>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</si>
  <si>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</si>
  <si>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</si>
  <si>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</si>
  <si>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</si>
  <si>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</si>
  <si>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</si>
  <si>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</si>
  <si>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</si>
  <si>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</si>
  <si>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</si>
  <si>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</si>
  <si>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</si>
  <si>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</si>
  <si>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</si>
  <si>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</si>
  <si>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</si>
  <si>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</si>
  <si>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</si>
  <si>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</si>
  <si>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</si>
  <si>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</si>
  <si>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</si>
  <si>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</si>
  <si>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</si>
  <si>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</si>
  <si>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</si>
  <si>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</si>
  <si>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</si>
  <si>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</si>
  <si>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</si>
  <si>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</si>
  <si>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</si>
  <si>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</si>
  <si>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</si>
  <si>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</si>
  <si>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</si>
  <si>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</si>
  <si>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</si>
  <si>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</si>
  <si>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</si>
  <si>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</si>
  <si>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</si>
  <si>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</si>
  <si>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</si>
  <si>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</si>
  <si>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</si>
  <si>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</si>
  <si>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</si>
  <si>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</si>
  <si>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</si>
  <si>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</si>
  <si>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</si>
  <si>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</si>
  <si>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</si>
  <si>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</si>
  <si>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</si>
  <si>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</si>
  <si>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</si>
  <si>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</si>
  <si>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</si>
  <si>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</si>
  <si>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</si>
  <si>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</si>
  <si>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</si>
  <si>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</si>
  <si>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</si>
  <si>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</si>
  <si>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</si>
  <si>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</si>
  <si>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</si>
  <si>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</si>
  <si>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</si>
  <si>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</si>
  <si>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</si>
  <si>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</si>
  <si>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</si>
  <si>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</si>
  <si>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</si>
  <si>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</si>
  <si>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</si>
  <si>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</si>
  <si>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</si>
  <si>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</si>
  <si>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</si>
  <si>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</si>
  <si>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</si>
  <si>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</si>
  <si>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</si>
  <si>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</si>
  <si>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</si>
  <si>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</si>
  <si>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</si>
  <si>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</si>
  <si>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</si>
  <si>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</si>
  <si>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</si>
  <si>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</si>
  <si>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</si>
  <si>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</si>
  <si>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</si>
  <si>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</si>
  <si>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</si>
  <si>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</si>
  <si>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</si>
  <si>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</si>
  <si>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</si>
  <si>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</si>
  <si>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</si>
  <si>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</si>
  <si>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</si>
  <si>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</si>
  <si>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</si>
  <si>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</si>
  <si>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</si>
  <si>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</si>
  <si>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</si>
  <si>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</si>
  <si>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</si>
  <si>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</si>
  <si>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</si>
  <si>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</si>
  <si>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</si>
  <si>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</si>
  <si>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</si>
  <si>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</si>
  <si>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</si>
  <si>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</si>
  <si>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</si>
  <si>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</si>
  <si>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</si>
  <si>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</si>
  <si>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</si>
  <si>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</si>
  <si>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</si>
  <si>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</si>
  <si>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</si>
  <si>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</si>
  <si>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</si>
  <si>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</si>
  <si>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</si>
  <si>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</si>
  <si>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</si>
  <si>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</si>
  <si>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</si>
  <si>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</si>
  <si>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</si>
  <si>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</si>
  <si>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</si>
  <si>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</si>
  <si>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</si>
  <si>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</si>
  <si>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</si>
  <si>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</si>
  <si>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</si>
  <si>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</si>
  <si>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</si>
  <si>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</si>
  <si>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</si>
  <si>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</si>
  <si>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</si>
  <si>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</si>
  <si>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</si>
  <si>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</si>
  <si>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</si>
  <si>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</si>
  <si>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</si>
  <si>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</si>
  <si>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</si>
  <si>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</si>
  <si>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</si>
  <si>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</si>
  <si>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</si>
  <si>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</si>
  <si>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</si>
  <si>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</si>
  <si>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</si>
  <si>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</si>
  <si>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</si>
  <si>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</si>
  <si>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</si>
  <si>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</si>
  <si>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</si>
  <si>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</si>
  <si>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</si>
  <si>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</si>
  <si>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</si>
  <si>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</si>
  <si>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</si>
  <si>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</si>
  <si>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</si>
  <si>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</si>
  <si>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</si>
  <si>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</si>
  <si>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</si>
  <si>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</si>
  <si>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</si>
  <si>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</si>
  <si>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</si>
  <si>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</si>
  <si>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</si>
  <si>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</si>
  <si>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</si>
  <si>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</si>
  <si>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</si>
  <si>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</si>
  <si>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</si>
  <si>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</si>
  <si>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</si>
  <si>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</si>
  <si>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</si>
  <si>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</si>
  <si>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</si>
  <si>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</si>
  <si>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</si>
  <si>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</si>
  <si>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</si>
  <si>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</si>
  <si>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</si>
  <si>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</si>
  <si>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</si>
  <si>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</si>
  <si>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</si>
  <si>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</si>
  <si>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</si>
  <si>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</si>
  <si>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</si>
  <si>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</si>
  <si>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</si>
  <si>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</si>
  <si>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</si>
  <si>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</si>
  <si>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</si>
  <si>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</si>
  <si>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</si>
  <si>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</si>
  <si>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</si>
  <si>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</si>
  <si>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</si>
  <si>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</si>
  <si>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</si>
  <si>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</si>
  <si>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</si>
  <si>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</si>
  <si>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</si>
  <si>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</si>
  <si>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</si>
  <si>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</si>
  <si>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</si>
  <si>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</si>
  <si>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</si>
  <si>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</si>
  <si>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</si>
  <si>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</si>
  <si>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</si>
  <si>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</si>
  <si>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</si>
  <si>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</si>
  <si>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</si>
  <si>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</si>
  <si>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</si>
  <si>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</si>
  <si>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</si>
  <si>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</si>
  <si>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</si>
  <si>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</si>
  <si>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</si>
  <si>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</si>
  <si>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</si>
  <si>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</si>
  <si>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</si>
  <si>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</si>
  <si>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</si>
  <si>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</si>
  <si>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</si>
  <si>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</si>
  <si>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</si>
  <si>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</si>
  <si>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</si>
  <si>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</si>
  <si>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</si>
  <si>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</si>
  <si>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</si>
  <si>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</si>
  <si>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</si>
  <si>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</si>
  <si>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</si>
  <si>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</si>
  <si>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</si>
  <si>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</si>
  <si>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</si>
  <si>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</si>
  <si>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</si>
  <si>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</si>
  <si>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</si>
  <si>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</si>
  <si>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</si>
  <si>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</si>
  <si>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</si>
  <si>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</si>
  <si>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</si>
  <si>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</si>
  <si>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</si>
  <si>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</si>
  <si>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</si>
  <si>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</si>
  <si>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</si>
  <si>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</si>
  <si>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</si>
  <si>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</si>
  <si>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</si>
  <si>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</si>
  <si>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</si>
  <si>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</si>
  <si>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</si>
  <si>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</si>
  <si>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</si>
  <si>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</si>
  <si>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</si>
  <si>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</si>
  <si>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</si>
  <si>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</si>
  <si>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</si>
  <si>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</si>
  <si>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</si>
  <si>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</si>
  <si>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</si>
  <si>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</si>
  <si>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</si>
  <si>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</si>
  <si>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</si>
  <si>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</si>
  <si>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</si>
  <si>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</si>
  <si>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</si>
  <si>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</si>
  <si>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</si>
  <si>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</si>
  <si>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</si>
  <si>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</si>
  <si>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</si>
  <si>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</si>
  <si>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</si>
  <si>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</si>
  <si>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</si>
  <si>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</si>
  <si>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</si>
  <si>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</si>
  <si>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</si>
  <si>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</si>
  <si>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</si>
  <si>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</si>
  <si>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</si>
  <si>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</si>
  <si>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</si>
  <si>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</si>
  <si>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</si>
  <si>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</si>
  <si>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</si>
  <si>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</si>
  <si>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</si>
  <si>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</si>
  <si>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</si>
  <si>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</si>
  <si>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</si>
  <si>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</si>
  <si>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</si>
  <si>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</si>
  <si>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</si>
  <si>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</si>
  <si>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</si>
  <si>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</si>
  <si>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</si>
  <si>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</si>
  <si>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</si>
  <si>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</si>
  <si>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</si>
  <si>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</si>
  <si>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</si>
  <si>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</si>
  <si>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</si>
  <si>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</si>
  <si>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</si>
  <si>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</si>
  <si>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</si>
  <si>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</si>
  <si>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</si>
  <si>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</si>
  <si>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</si>
  <si>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</si>
  <si>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</si>
  <si>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</si>
  <si>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</si>
  <si>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</si>
  <si>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</si>
  <si>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</si>
  <si>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</si>
  <si>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</si>
  <si>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</si>
  <si>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</si>
  <si>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</si>
  <si>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</si>
  <si>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</si>
  <si>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</si>
  <si>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</si>
  <si>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</si>
  <si>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</si>
  <si>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</si>
  <si>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</si>
  <si>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</si>
  <si>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</si>
  <si>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</si>
  <si>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</si>
  <si>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</si>
  <si>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</si>
  <si>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</si>
  <si>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</si>
  <si>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</si>
  <si>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</si>
  <si>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</si>
  <si>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</si>
  <si>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</si>
  <si>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</si>
  <si>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</si>
  <si>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</si>
  <si>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</si>
  <si>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</si>
  <si>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</si>
  <si>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</si>
  <si>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</si>
  <si>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</si>
  <si>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</si>
  <si>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</si>
  <si>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</si>
  <si>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</si>
  <si>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</si>
  <si>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</si>
  <si>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</si>
  <si>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</si>
  <si>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</si>
  <si>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</si>
  <si>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</si>
  <si>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</si>
  <si>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</si>
  <si>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</si>
  <si>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</si>
  <si>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</si>
  <si>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</si>
  <si>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</si>
  <si>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</si>
  <si>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</si>
  <si>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</si>
  <si>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</si>
  <si>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</si>
  <si>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</si>
  <si>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</si>
  <si>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</si>
  <si>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</si>
  <si>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</si>
  <si>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</si>
  <si>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</si>
  <si>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</si>
  <si>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</si>
  <si>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</si>
  <si>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</si>
  <si>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</si>
  <si>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</si>
  <si>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</si>
  <si>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</si>
  <si>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</si>
  <si>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</si>
  <si>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</si>
  <si>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</si>
  <si>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</si>
  <si>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</si>
  <si>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</si>
  <si>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</si>
  <si>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</si>
  <si>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</si>
  <si>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</si>
  <si>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</si>
  <si>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</si>
  <si>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</si>
  <si>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</si>
  <si>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</si>
  <si>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</si>
  <si>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</si>
  <si>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</si>
  <si>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</si>
  <si>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</si>
  <si>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</si>
  <si>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</si>
  <si>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</si>
  <si>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</si>
  <si>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</si>
  <si>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</si>
  <si>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</si>
  <si>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</si>
  <si>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</si>
  <si>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</si>
  <si>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</si>
  <si>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</si>
  <si>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</si>
  <si>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</si>
  <si>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</si>
  <si>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</si>
  <si>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</si>
  <si>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</si>
  <si>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</si>
  <si>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</si>
  <si>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</si>
  <si>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</si>
  <si>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</si>
  <si>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</si>
  <si>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</si>
  <si>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</si>
  <si>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</si>
  <si>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</si>
  <si>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</si>
  <si>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</si>
  <si>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</si>
  <si>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</si>
  <si>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</si>
  <si>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</si>
  <si>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</si>
  <si>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</si>
  <si>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</si>
  <si>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</si>
  <si>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</si>
  <si>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</si>
  <si>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</si>
  <si>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</si>
  <si>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</si>
  <si>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</si>
  <si>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</si>
  <si>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</si>
  <si>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</si>
  <si>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</si>
  <si>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</si>
  <si>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</si>
  <si>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</si>
  <si>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</si>
  <si>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</si>
  <si>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</si>
  <si>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</si>
  <si>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</si>
  <si>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</si>
  <si>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</si>
  <si>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</si>
  <si>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</si>
  <si>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</si>
  <si>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</si>
  <si>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</si>
  <si>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</si>
  <si>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</si>
  <si>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</si>
  <si>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</si>
  <si>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</si>
  <si>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</si>
  <si>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</si>
  <si>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</si>
  <si>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</si>
  <si>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</si>
  <si>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</si>
  <si>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</si>
  <si>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</si>
  <si>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</si>
  <si>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</si>
  <si>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</si>
  <si>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</si>
  <si>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</si>
  <si>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</si>
  <si>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</si>
  <si>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</si>
  <si>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</si>
  <si>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</si>
  <si>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</si>
  <si>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</si>
  <si>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</si>
  <si>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</si>
  <si>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</si>
  <si>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</si>
  <si>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</si>
  <si>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</si>
  <si>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</si>
  <si>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</si>
  <si>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</si>
  <si>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</si>
  <si>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</si>
  <si>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</si>
  <si>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</si>
  <si>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</si>
  <si>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</si>
  <si>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</si>
  <si>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</si>
  <si>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</si>
  <si>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</si>
  <si>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</si>
  <si>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</si>
  <si>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</si>
  <si>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</si>
  <si>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</si>
  <si>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</si>
  <si>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</si>
  <si>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</si>
  <si>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</si>
  <si>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</si>
  <si>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</si>
  <si>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</si>
  <si>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</si>
  <si>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</si>
  <si>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</si>
  <si>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</si>
  <si>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</si>
  <si>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</si>
  <si>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</si>
  <si>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</si>
  <si>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</si>
  <si>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</si>
  <si>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</si>
  <si>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</si>
  <si>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</si>
  <si>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</si>
  <si>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</si>
  <si>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</si>
  <si>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</si>
  <si>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</si>
  <si>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</si>
  <si>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</si>
  <si>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</si>
  <si>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</si>
  <si>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</si>
  <si>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</si>
  <si>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</si>
  <si>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</si>
  <si>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</si>
  <si>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</si>
  <si>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</si>
  <si>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</si>
  <si>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</si>
  <si>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</si>
  <si>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</si>
  <si>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</si>
  <si>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</si>
  <si>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</si>
  <si>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</si>
  <si>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</si>
  <si>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</si>
  <si>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</si>
  <si>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</si>
  <si>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</si>
  <si>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</si>
  <si>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</si>
  <si>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</si>
  <si>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</si>
  <si>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</si>
  <si>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</si>
  <si>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</si>
  <si>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</si>
  <si>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</si>
  <si>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</si>
  <si>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</si>
  <si>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</si>
  <si>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</si>
  <si>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</si>
  <si>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</si>
  <si>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</si>
  <si>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</si>
  <si>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</si>
  <si>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</si>
  <si>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</si>
  <si>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</si>
  <si>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</si>
  <si>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</si>
  <si>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</si>
  <si>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</si>
  <si>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</si>
  <si>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</si>
  <si>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</si>
  <si>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</si>
  <si>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</si>
  <si>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</si>
  <si>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</si>
  <si>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</si>
  <si>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</si>
  <si>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</si>
  <si>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</si>
  <si>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</si>
  <si>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</si>
  <si>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</si>
  <si>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</si>
  <si>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</si>
  <si>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</si>
  <si>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</si>
  <si>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</si>
  <si>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</si>
  <si>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</si>
  <si>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</si>
  <si>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</si>
  <si>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</si>
  <si>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</si>
  <si>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</si>
  <si>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</si>
  <si>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</si>
  <si>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</si>
  <si>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</si>
  <si>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</si>
  <si>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</si>
  <si>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</si>
  <si>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</si>
  <si>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</si>
  <si>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</si>
  <si>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</si>
  <si>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</si>
  <si>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</si>
  <si>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</si>
  <si>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</si>
  <si>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</si>
  <si>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</si>
  <si>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</si>
  <si>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</si>
  <si>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</si>
  <si>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</si>
  <si>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</si>
  <si>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</si>
  <si>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</si>
  <si>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</si>
  <si>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</si>
  <si>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</si>
  <si>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</si>
  <si>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</si>
  <si>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</si>
  <si>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</si>
  <si>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</si>
  <si>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</si>
  <si>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</si>
  <si>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</si>
  <si>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</si>
  <si>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</si>
  <si>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</si>
  <si>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</si>
  <si>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</si>
  <si>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</si>
  <si>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</si>
  <si>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</si>
  <si>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</si>
  <si>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</si>
  <si>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</si>
  <si>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</si>
  <si>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</si>
  <si>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</si>
  <si>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</si>
  <si>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</si>
  <si>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</si>
  <si>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</si>
  <si>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</si>
  <si>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</si>
  <si>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</si>
  <si>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</si>
  <si>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</si>
  <si>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</si>
  <si>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</si>
  <si>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</si>
  <si>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</si>
  <si>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</si>
  <si>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</si>
  <si>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</si>
  <si>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</si>
  <si>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</si>
  <si>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</si>
  <si>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</si>
  <si>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</si>
  <si>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</si>
  <si>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</si>
  <si>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</si>
  <si>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</si>
  <si>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</si>
  <si>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</si>
  <si>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</si>
  <si>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</si>
  <si>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</si>
  <si>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</si>
  <si>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</si>
  <si>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</si>
  <si>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</si>
  <si>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</si>
  <si>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</si>
  <si>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</si>
  <si>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</si>
  <si>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</si>
  <si>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</si>
  <si>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</si>
  <si>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</si>
  <si>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</si>
  <si>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</si>
  <si>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</si>
  <si>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</si>
  <si>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</si>
  <si>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</si>
  <si>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</si>
  <si>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</si>
  <si>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</si>
  <si>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</si>
  <si>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</si>
  <si>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</si>
  <si>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</si>
  <si>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</si>
  <si>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</si>
  <si>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</si>
  <si>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</si>
  <si>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</si>
  <si>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</si>
  <si>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</si>
  <si>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</si>
  <si>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</si>
  <si>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</si>
  <si>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</si>
  <si>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</si>
  <si>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</si>
  <si>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</si>
  <si>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</si>
  <si>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</si>
  <si>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</si>
  <si>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</si>
  <si>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</si>
  <si>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</si>
  <si>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</si>
  <si>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</si>
  <si>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</si>
  <si>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</si>
  <si>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</si>
  <si>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</si>
  <si>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</si>
  <si>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</si>
  <si>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</si>
  <si>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</si>
  <si>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</si>
  <si>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</si>
  <si>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</si>
  <si>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</si>
  <si>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</si>
  <si>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</si>
  <si>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</si>
  <si>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</si>
  <si>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</si>
  <si>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</si>
  <si>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</si>
  <si>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</si>
  <si>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</si>
  <si>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</si>
  <si>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</si>
  <si>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</si>
  <si>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</si>
  <si>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</si>
  <si>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</si>
  <si>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</si>
  <si>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</si>
  <si>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</si>
  <si>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</si>
  <si>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</si>
  <si>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</si>
  <si>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</si>
  <si>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</si>
  <si>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</si>
  <si>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</si>
  <si>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</si>
  <si>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</si>
  <si>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</si>
  <si>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</si>
  <si>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</si>
  <si>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</si>
  <si>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</si>
  <si>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</si>
  <si>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</si>
  <si>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</si>
  <si>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</si>
  <si>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</si>
  <si>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</si>
  <si>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</si>
  <si>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</si>
  <si>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</si>
  <si>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</si>
  <si>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</si>
  <si>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</si>
  <si>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</si>
  <si>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</si>
  <si>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</si>
  <si>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</si>
  <si>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</si>
  <si>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</si>
  <si>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</si>
  <si>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</si>
  <si>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</si>
  <si>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</si>
  <si>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</si>
  <si>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</si>
  <si>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</si>
  <si>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</si>
  <si>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</si>
  <si>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</si>
  <si>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</si>
  <si>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</si>
  <si>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</si>
  <si>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</si>
  <si>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</si>
  <si>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</si>
  <si>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</si>
  <si>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</si>
  <si>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</si>
  <si>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</si>
  <si>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</si>
  <si>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</si>
  <si>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</si>
  <si>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</si>
  <si>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</si>
  <si>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</si>
  <si>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</si>
  <si>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</si>
  <si>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</si>
  <si>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</si>
  <si>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</si>
  <si>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</si>
  <si>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</si>
  <si>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</si>
  <si>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</si>
  <si>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</si>
  <si>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</si>
  <si>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</si>
  <si>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</si>
  <si>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</si>
  <si>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</si>
  <si>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</si>
  <si>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</si>
  <si>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</si>
  <si>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</si>
  <si>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</si>
  <si>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</si>
  <si>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</si>
  <si>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</si>
  <si>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</si>
  <si>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</si>
  <si>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</si>
  <si>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</si>
  <si>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</si>
  <si>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</si>
  <si>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</si>
  <si>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</si>
  <si>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</si>
  <si>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</si>
  <si>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</si>
  <si>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</si>
  <si>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</si>
  <si>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</si>
  <si>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</si>
  <si>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</si>
  <si>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</si>
  <si>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</si>
  <si>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</si>
  <si>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</si>
  <si>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</si>
  <si>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</si>
  <si>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</si>
  <si>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</si>
  <si>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</si>
  <si>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</si>
  <si>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</si>
  <si>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</si>
  <si>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</si>
  <si>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</si>
  <si>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</si>
  <si>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</si>
  <si>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</si>
  <si>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</si>
  <si>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</si>
  <si>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</si>
  <si>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</si>
  <si>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</si>
  <si>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</si>
  <si>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</si>
  <si>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</si>
  <si>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</si>
  <si>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</si>
  <si>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</si>
  <si>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</si>
  <si>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</si>
  <si>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</si>
  <si>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</si>
  <si>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</si>
  <si>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</si>
  <si>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</si>
  <si>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</si>
  <si>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</si>
  <si>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</si>
  <si>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</si>
  <si>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</si>
  <si>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</si>
  <si>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</si>
  <si>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</si>
  <si>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</si>
  <si>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</si>
  <si>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</si>
  <si>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</si>
  <si>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</si>
  <si>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</si>
  <si>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</si>
  <si>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</si>
  <si>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</si>
  <si>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</si>
  <si>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</si>
  <si>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</si>
  <si>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</si>
  <si>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</si>
  <si>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</si>
  <si>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</si>
  <si>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</si>
  <si>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</si>
  <si>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</si>
  <si>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</si>
  <si>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</si>
  <si>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</si>
  <si>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</si>
  <si>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</si>
  <si>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</si>
  <si>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</si>
  <si>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</si>
  <si>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</si>
  <si>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</si>
  <si>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</si>
  <si>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</si>
  <si>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</si>
  <si>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</si>
  <si>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</si>
  <si>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</si>
  <si>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</si>
  <si>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</si>
  <si>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</si>
  <si>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</si>
  <si>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</si>
  <si>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</si>
  <si>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</si>
  <si>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</si>
  <si>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</si>
  <si>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</si>
  <si>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</si>
  <si>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</si>
  <si>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</si>
  <si>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</si>
  <si>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</si>
  <si>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</si>
  <si>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</si>
  <si>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</si>
  <si>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</si>
  <si>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</si>
  <si>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</si>
  <si>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</si>
  <si>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</si>
  <si>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</si>
  <si>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</si>
  <si>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</si>
  <si>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</si>
  <si>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</si>
  <si>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</si>
  <si>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</si>
  <si>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</si>
  <si>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</si>
  <si>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</si>
  <si>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</si>
  <si>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</si>
  <si>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</si>
  <si>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</si>
  <si>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</si>
  <si>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</si>
  <si>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</si>
  <si>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</si>
  <si>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</si>
  <si>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</si>
  <si>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</si>
  <si>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</si>
  <si>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</si>
  <si>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</si>
  <si>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</si>
  <si>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</si>
  <si>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</si>
  <si>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</si>
  <si>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</si>
  <si>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</si>
  <si>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</si>
  <si>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</si>
  <si>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</si>
  <si>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</si>
  <si>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</si>
  <si>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</si>
  <si>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</si>
  <si>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</si>
  <si>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</si>
  <si>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</si>
  <si>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</si>
  <si>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</si>
  <si>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</si>
  <si>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</si>
  <si>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</si>
  <si>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</si>
  <si>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</si>
  <si>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</si>
  <si>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</si>
  <si>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</si>
  <si>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</si>
  <si>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</si>
  <si>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</si>
  <si>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</si>
  <si>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</si>
  <si>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</si>
  <si>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</si>
  <si>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</si>
  <si>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</si>
  <si>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</si>
  <si>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</si>
  <si>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</si>
  <si>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</si>
  <si>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</si>
  <si>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</si>
  <si>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</si>
  <si>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</si>
  <si>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</si>
  <si>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</si>
  <si>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</si>
  <si>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</si>
  <si>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</si>
  <si>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</si>
  <si>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</si>
  <si>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</si>
  <si>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</si>
  <si>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</si>
  <si>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</si>
  <si>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</si>
  <si>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</si>
  <si>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</si>
  <si>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</si>
  <si>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</si>
  <si>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</si>
  <si>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</si>
  <si>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</si>
  <si>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</si>
  <si>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</si>
  <si>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</si>
  <si>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</si>
  <si>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</si>
  <si>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</si>
  <si>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</si>
  <si>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</si>
  <si>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</si>
  <si>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</si>
  <si>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</si>
  <si>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</si>
  <si>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</si>
  <si>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</si>
  <si>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</si>
  <si>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</si>
  <si>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</si>
  <si>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</si>
  <si>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</si>
  <si>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</si>
  <si>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</si>
  <si>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</si>
  <si>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</si>
  <si>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</si>
  <si>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</si>
  <si>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</si>
  <si>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</si>
  <si>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</si>
  <si>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</si>
  <si>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</si>
  <si>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</si>
  <si>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</si>
  <si>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</si>
  <si>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</si>
  <si>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</si>
  <si>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</si>
  <si>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</si>
  <si>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</si>
  <si>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</si>
  <si>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</si>
  <si>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</si>
  <si>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</si>
  <si>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</si>
  <si>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</si>
  <si>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</si>
  <si>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</si>
  <si>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</si>
  <si>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</si>
  <si>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</si>
  <si>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</si>
  <si>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</si>
  <si>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</si>
  <si>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</si>
  <si>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</si>
  <si>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</si>
  <si>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</si>
  <si>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</si>
  <si>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</si>
  <si>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</si>
  <si>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</si>
  <si>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</si>
  <si>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</si>
  <si>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</si>
  <si>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</si>
  <si>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</si>
  <si>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</si>
  <si>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</si>
  <si>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</si>
  <si>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</si>
  <si>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</si>
  <si>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</si>
  <si>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</si>
  <si>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</si>
  <si>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</si>
  <si>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</si>
  <si>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</si>
  <si>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</si>
  <si>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</si>
  <si>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</si>
  <si>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</si>
  <si>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</si>
  <si>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</si>
  <si>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</si>
  <si>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</si>
  <si>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</si>
  <si>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</si>
  <si>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</si>
  <si>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</si>
  <si>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</si>
  <si>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</si>
  <si>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</si>
  <si>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</si>
  <si>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</si>
  <si>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</si>
  <si>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</si>
  <si>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</si>
  <si>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</si>
  <si>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</si>
  <si>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</si>
  <si>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</si>
  <si>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</si>
  <si>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</si>
  <si>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</si>
  <si>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</si>
  <si>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</si>
  <si>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</si>
  <si>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</si>
  <si>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</si>
  <si>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</si>
  <si>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</si>
  <si>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</si>
  <si>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</si>
  <si>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</si>
  <si>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</si>
  <si>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</si>
  <si>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</si>
  <si>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</si>
  <si>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</si>
  <si>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</si>
  <si>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</si>
  <si>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</si>
  <si>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</si>
  <si>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</si>
  <si>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</si>
  <si>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</si>
  <si>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</si>
  <si>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</si>
  <si>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</si>
  <si>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</si>
  <si>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</si>
  <si>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</si>
  <si>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</si>
  <si>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</si>
  <si>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</si>
  <si>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</si>
  <si>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</si>
  <si>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</si>
  <si>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</si>
  <si>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</si>
  <si>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</si>
  <si>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</si>
  <si>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</si>
  <si>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</si>
  <si>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</si>
  <si>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</si>
  <si>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</si>
  <si>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</si>
  <si>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</si>
  <si>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</si>
  <si>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</si>
  <si>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</si>
  <si>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</si>
  <si>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</si>
  <si>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</si>
  <si>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</si>
  <si>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</si>
  <si>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</si>
  <si>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</si>
  <si>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</si>
  <si>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</si>
  <si>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</si>
  <si>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</si>
  <si>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</si>
  <si>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</si>
  <si>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</si>
  <si>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</si>
  <si>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</si>
  <si>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</si>
  <si>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</si>
  <si>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</si>
  <si>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</si>
  <si>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</si>
  <si>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</si>
  <si>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</si>
  <si>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</si>
  <si>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</si>
  <si>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</si>
  <si>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</si>
  <si>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</si>
  <si>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</si>
  <si>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</si>
  <si>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</si>
  <si>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</si>
  <si>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</si>
  <si>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</si>
  <si>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</si>
  <si>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</si>
  <si>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</si>
  <si>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</si>
  <si>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</si>
  <si>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</si>
  <si>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</si>
  <si>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</si>
  <si>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</si>
  <si>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</si>
  <si>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</si>
  <si>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</si>
  <si>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</si>
  <si>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</si>
  <si>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</si>
  <si>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</si>
  <si>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</si>
  <si>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</si>
  <si>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</si>
  <si>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</si>
  <si>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</si>
  <si>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</si>
  <si>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</si>
  <si>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</si>
  <si>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</si>
  <si>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</si>
  <si>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</si>
  <si>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</si>
  <si>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</si>
  <si>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</si>
  <si>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</si>
  <si>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</si>
  <si>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</si>
  <si>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</si>
  <si>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</si>
  <si>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</si>
  <si>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</si>
  <si>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</si>
  <si>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</si>
  <si>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</si>
  <si>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</si>
  <si>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</si>
  <si>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</si>
  <si>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</si>
  <si>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</si>
  <si>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</si>
  <si>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</si>
  <si>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</si>
  <si>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</si>
  <si>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</si>
  <si>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</si>
  <si>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</si>
  <si>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</si>
  <si>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</si>
  <si>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</si>
  <si>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</si>
  <si>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</si>
  <si>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</si>
  <si>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</si>
  <si>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</si>
  <si>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</si>
  <si>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</si>
  <si>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</si>
  <si>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</si>
  <si>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</si>
  <si>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</si>
  <si>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</si>
  <si>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</si>
  <si>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</si>
  <si>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</si>
  <si>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</si>
  <si>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</si>
  <si>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</si>
  <si>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</si>
  <si>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</si>
  <si>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</si>
  <si>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</si>
  <si>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</si>
  <si>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</si>
  <si>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</si>
  <si>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</si>
  <si>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</si>
  <si>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</si>
  <si>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</si>
  <si>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</si>
  <si>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</si>
  <si>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</si>
  <si>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</si>
  <si>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</si>
  <si>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</si>
  <si>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</si>
  <si>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</si>
  <si>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</si>
  <si>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</si>
  <si>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</si>
  <si>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</si>
  <si>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</si>
  <si>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</si>
  <si>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</si>
  <si>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</si>
  <si>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</si>
  <si>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</si>
  <si>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</si>
  <si>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</si>
  <si>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</si>
  <si>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</si>
  <si>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</si>
  <si>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</si>
  <si>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</si>
  <si>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</si>
  <si>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</si>
  <si>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</si>
  <si>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</si>
  <si>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</si>
  <si>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</si>
  <si>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</si>
  <si>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</si>
  <si>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</si>
  <si>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</si>
  <si>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</si>
  <si>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</si>
  <si>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</si>
  <si>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</si>
  <si>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</si>
  <si>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</si>
  <si>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</si>
  <si>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</si>
  <si>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</si>
  <si>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</si>
  <si>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</si>
  <si>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</si>
  <si>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</si>
  <si>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</si>
  <si>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</si>
  <si>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</si>
  <si>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</si>
  <si>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</si>
  <si>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</si>
  <si>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</si>
  <si>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</si>
  <si>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</si>
  <si>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</si>
  <si>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</si>
  <si>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</si>
  <si>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</si>
  <si>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</si>
  <si>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</si>
  <si>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</si>
  <si>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</si>
  <si>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</si>
  <si>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</si>
  <si>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</si>
  <si>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</si>
  <si>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</si>
  <si>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</si>
  <si>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</si>
  <si>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</si>
  <si>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</si>
  <si>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</si>
  <si>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</si>
  <si>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</si>
  <si>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</si>
  <si>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</si>
  <si>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</si>
  <si>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</si>
  <si>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</si>
  <si>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</si>
  <si>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</si>
  <si>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</si>
  <si>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</si>
  <si>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</si>
  <si>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</si>
  <si>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</si>
  <si>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</si>
  <si>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</si>
  <si>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</si>
  <si>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</si>
  <si>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</si>
  <si>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</si>
  <si>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</si>
  <si>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</si>
  <si>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</si>
  <si>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</si>
  <si>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</si>
  <si>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</si>
  <si>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</si>
  <si>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</si>
  <si>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</si>
  <si>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</si>
  <si>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</si>
  <si>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</si>
  <si>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</si>
  <si>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</si>
  <si>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</si>
  <si>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</si>
  <si>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</si>
  <si>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</si>
  <si>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</si>
  <si>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</si>
  <si>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</si>
  <si>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</si>
  <si>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</si>
  <si>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</si>
  <si>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</si>
  <si>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</si>
  <si>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</si>
  <si>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</si>
  <si>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</si>
  <si>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</si>
  <si>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</si>
  <si>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</si>
  <si>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</si>
  <si>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</si>
  <si>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</si>
  <si>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</si>
  <si>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</si>
  <si>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</si>
  <si>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</si>
  <si>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</si>
  <si>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</si>
  <si>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</si>
  <si>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</si>
  <si>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</si>
  <si>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</si>
  <si>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</si>
  <si>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</si>
  <si>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</si>
  <si>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</si>
  <si>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</si>
  <si>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</si>
  <si>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</si>
  <si>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</si>
  <si>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</si>
  <si>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</si>
  <si>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</si>
  <si>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</si>
  <si>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</si>
  <si>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</si>
  <si>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</si>
  <si>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</si>
  <si>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</si>
  <si>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</si>
  <si>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</si>
  <si>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</si>
  <si>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</si>
  <si>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</si>
  <si>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</si>
  <si>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</si>
  <si>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</si>
  <si>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</si>
  <si>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</si>
  <si>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</si>
  <si>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</si>
  <si>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</si>
  <si>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</si>
  <si>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</si>
  <si>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</si>
  <si>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</si>
  <si>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</si>
  <si>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</si>
  <si>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</si>
  <si>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</si>
  <si>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</si>
  <si>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</si>
  <si>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</si>
  <si>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</si>
  <si>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</si>
  <si>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</si>
  <si>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</si>
  <si>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</si>
  <si>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</si>
  <si>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</si>
  <si>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</si>
  <si>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</si>
  <si>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</si>
  <si>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</si>
  <si>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</si>
  <si>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</si>
  <si>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</si>
  <si>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</si>
  <si>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</si>
  <si>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</si>
  <si>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</si>
  <si>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</si>
  <si>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</si>
  <si>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</si>
  <si>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</si>
  <si>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</si>
  <si>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</si>
  <si>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</si>
  <si>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</si>
  <si>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</si>
  <si>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</si>
  <si>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</si>
  <si>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</si>
  <si>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</si>
  <si>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</si>
  <si>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</si>
  <si>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</si>
  <si>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</si>
  <si>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</si>
  <si>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</si>
  <si>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</si>
  <si>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</si>
  <si>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</si>
  <si>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</si>
  <si>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</si>
  <si>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</si>
  <si>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</si>
  <si>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</si>
  <si>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</si>
  <si>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</si>
  <si>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</si>
  <si>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</si>
  <si>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</si>
  <si>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</si>
  <si>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</si>
  <si>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</si>
  <si>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</si>
  <si>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</si>
  <si>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</si>
  <si>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</si>
  <si>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</si>
  <si>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</si>
  <si>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</si>
  <si>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</si>
  <si>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</si>
  <si>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</si>
  <si>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</si>
  <si>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</si>
  <si>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</si>
  <si>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</si>
  <si>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</si>
  <si>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</si>
  <si>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</si>
  <si>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</si>
  <si>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</si>
  <si>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</si>
  <si>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</si>
  <si>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</si>
  <si>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</si>
  <si>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</si>
  <si>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</si>
  <si>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</si>
  <si>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</si>
  <si>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</si>
  <si>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</si>
  <si>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</si>
  <si>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</si>
  <si>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</si>
  <si>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</si>
  <si>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</si>
  <si>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</si>
  <si>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</si>
  <si>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</si>
  <si>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</si>
  <si>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</si>
  <si>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</si>
  <si>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</si>
  <si>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</si>
  <si>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</si>
  <si>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</si>
  <si>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</si>
  <si>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</si>
  <si>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</si>
  <si>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</si>
  <si>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</si>
  <si>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</si>
  <si>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</si>
  <si>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</si>
  <si>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</si>
  <si>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</si>
  <si>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</si>
  <si>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</si>
  <si>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</si>
  <si>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</si>
  <si>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</si>
  <si>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</si>
  <si>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</si>
  <si>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</si>
  <si>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</si>
  <si>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</si>
  <si>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</si>
  <si>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</si>
  <si>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</si>
  <si>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</si>
  <si>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</si>
  <si>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</si>
  <si>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</si>
  <si>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</si>
  <si>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</si>
  <si>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</si>
  <si>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</si>
  <si>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</si>
  <si>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</si>
  <si>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</si>
  <si>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</si>
  <si>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</si>
  <si>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</si>
  <si>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</si>
  <si>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</si>
  <si>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</si>
  <si>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</si>
  <si>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</si>
  <si>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</si>
  <si>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</si>
  <si>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</si>
  <si>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</si>
  <si>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</si>
  <si>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</si>
  <si>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</si>
  <si>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</si>
  <si>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</si>
  <si>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</si>
  <si>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</si>
  <si>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</si>
  <si>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</si>
  <si>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</si>
  <si>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</si>
  <si>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</si>
  <si>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</si>
  <si>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</si>
  <si>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</si>
  <si>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</si>
  <si>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</si>
  <si>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</si>
  <si>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</si>
  <si>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</si>
  <si>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</si>
  <si>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</si>
  <si>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</si>
  <si>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</si>
  <si>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</si>
  <si>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</si>
  <si>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</si>
  <si>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</si>
  <si>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</si>
  <si>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</si>
  <si>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</si>
  <si>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</si>
  <si>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</si>
  <si>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</si>
  <si>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</si>
  <si>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</si>
  <si>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</si>
  <si>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</si>
  <si>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</si>
  <si>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</si>
  <si>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</si>
  <si>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</si>
  <si>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</si>
  <si>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</si>
  <si>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</si>
  <si>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</si>
  <si>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</si>
  <si>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</si>
  <si>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</si>
  <si>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</si>
  <si>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</si>
  <si>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</si>
  <si>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</si>
  <si>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</si>
  <si>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</si>
  <si>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</si>
  <si>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</si>
  <si>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</si>
  <si>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</si>
  <si>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</si>
  <si>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</si>
  <si>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</si>
  <si>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</si>
  <si>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</si>
  <si>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</si>
  <si>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</si>
  <si>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</si>
  <si>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</si>
  <si>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</si>
  <si>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</si>
  <si>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</si>
  <si>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</si>
  <si>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</si>
  <si>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</si>
  <si>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</si>
  <si>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</si>
  <si>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</si>
  <si>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</si>
  <si>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</si>
  <si>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</si>
  <si>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</si>
  <si>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</si>
  <si>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</si>
  <si>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</si>
  <si>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</si>
  <si>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</si>
  <si>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</si>
  <si>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</si>
  <si>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</si>
  <si>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</si>
  <si>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</si>
  <si>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</si>
  <si>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</si>
  <si>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</si>
  <si>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</si>
  <si>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</si>
  <si>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</si>
  <si>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</si>
  <si>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</si>
  <si>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</si>
  <si>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</si>
  <si>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</si>
  <si>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</si>
  <si>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</si>
  <si>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</si>
  <si>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</si>
  <si>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</si>
  <si>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</si>
  <si>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</si>
  <si>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</si>
  <si>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</si>
  <si>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</si>
  <si>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</si>
  <si>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</si>
  <si>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</si>
  <si>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</si>
  <si>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</si>
  <si>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</si>
  <si>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</si>
  <si>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</si>
  <si>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</si>
  <si>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</si>
  <si>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</si>
  <si>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</si>
  <si>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</si>
  <si>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</si>
  <si>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</si>
  <si>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</si>
  <si>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</si>
  <si>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</si>
  <si>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</si>
  <si>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</si>
  <si>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</si>
  <si>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</si>
  <si>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</si>
  <si>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</si>
  <si>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</si>
  <si>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</si>
  <si>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</si>
  <si>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</si>
  <si>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</si>
  <si>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</si>
  <si>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</si>
  <si>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</si>
  <si>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</si>
  <si>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</si>
  <si>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</si>
  <si>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</si>
  <si>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</si>
  <si>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</si>
  <si>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</si>
  <si>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</si>
  <si>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</si>
  <si>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</si>
  <si>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</si>
  <si>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</si>
  <si>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</si>
  <si>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</si>
  <si>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</si>
  <si>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</si>
  <si>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</si>
  <si>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</si>
  <si>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</si>
  <si>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</si>
  <si>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</si>
  <si>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</si>
  <si>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</si>
  <si>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</si>
  <si>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</si>
  <si>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</si>
  <si>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</si>
  <si>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</si>
  <si>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</si>
  <si>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</si>
  <si>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</si>
  <si>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</si>
  <si>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</si>
  <si>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</si>
  <si>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</si>
  <si>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</si>
  <si>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</si>
  <si>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</si>
  <si>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</si>
  <si>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</si>
  <si>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</si>
  <si>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</si>
  <si>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</si>
  <si>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</si>
  <si>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</si>
  <si>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</si>
  <si>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</si>
  <si>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</si>
  <si>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</si>
  <si>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</si>
  <si>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</si>
  <si>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</si>
  <si>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</si>
  <si>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</si>
  <si>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</si>
  <si>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</si>
  <si>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</si>
  <si>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</si>
  <si>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</si>
  <si>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</si>
  <si>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</si>
  <si>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</si>
  <si>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</si>
  <si>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</si>
  <si>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</si>
  <si>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</si>
  <si>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</si>
  <si>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</si>
  <si>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</si>
  <si>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</si>
  <si>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</si>
  <si>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</si>
  <si>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</si>
  <si>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</si>
  <si>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</si>
  <si>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</si>
  <si>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</si>
  <si>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</si>
  <si>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</si>
  <si>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</si>
  <si>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</si>
  <si>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</si>
  <si>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</si>
  <si>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</si>
  <si>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</si>
  <si>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</si>
  <si>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</si>
  <si>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</si>
  <si>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</si>
  <si>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</si>
  <si>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</si>
  <si>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</si>
  <si>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</si>
  <si>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</si>
  <si>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</si>
  <si>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</si>
  <si>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</si>
  <si>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</si>
  <si>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</si>
  <si>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</si>
  <si>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</si>
  <si>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</si>
  <si>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</si>
  <si>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</si>
  <si>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</si>
  <si>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</si>
  <si>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</si>
  <si>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</si>
  <si>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</si>
  <si>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</si>
  <si>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</si>
  <si>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</si>
  <si>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</si>
  <si>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</si>
  <si>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</si>
  <si>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</si>
  <si>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</si>
  <si>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</si>
  <si>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</si>
  <si>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</si>
  <si>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</si>
  <si>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</si>
  <si>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</si>
  <si>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</si>
  <si>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</si>
  <si>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</si>
  <si>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</si>
  <si>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</si>
  <si>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</si>
  <si>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</si>
  <si>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</si>
  <si>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</si>
  <si>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</si>
  <si>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</si>
  <si>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</si>
  <si>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</si>
  <si>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</si>
  <si>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</si>
  <si>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</si>
  <si>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</si>
  <si>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</si>
  <si>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</si>
  <si>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</si>
  <si>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</si>
  <si>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</si>
  <si>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</si>
  <si>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</si>
  <si>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</si>
  <si>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</si>
  <si>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</si>
  <si>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</si>
  <si>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</si>
  <si>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</si>
  <si>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</si>
  <si>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</si>
  <si>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</si>
  <si>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</si>
  <si>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</si>
  <si>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</si>
  <si>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</si>
  <si>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</si>
  <si>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</si>
  <si>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</si>
  <si>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</si>
  <si>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</si>
  <si>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</si>
  <si>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</si>
  <si>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</si>
  <si>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</si>
  <si>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</si>
  <si>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</si>
  <si>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</si>
  <si>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</si>
  <si>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</si>
  <si>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</si>
  <si>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</si>
  <si>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</si>
  <si>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</si>
  <si>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</si>
  <si>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</si>
  <si>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</si>
  <si>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</si>
  <si>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</si>
  <si>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</si>
  <si>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</si>
  <si>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</si>
  <si>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</si>
  <si>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</si>
  <si>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</si>
  <si>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</si>
  <si>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</si>
  <si>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</si>
  <si>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</si>
  <si>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</si>
  <si>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</si>
  <si>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</si>
  <si>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</si>
  <si>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</si>
  <si>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</si>
  <si>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</si>
  <si>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</si>
  <si>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</si>
  <si>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</si>
  <si>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</si>
  <si>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</si>
  <si>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</si>
  <si>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</si>
  <si>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</si>
  <si>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</si>
  <si>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</si>
  <si>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</si>
  <si>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</si>
  <si>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</si>
  <si>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</si>
  <si>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</si>
  <si>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</si>
  <si>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</si>
  <si>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</si>
  <si>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</si>
  <si>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</si>
  <si>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</si>
  <si>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</si>
  <si>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</si>
  <si>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</si>
  <si>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</si>
  <si>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</si>
  <si>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</si>
  <si>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</si>
  <si>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</si>
  <si>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</si>
  <si>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</si>
  <si>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</si>
  <si>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</si>
  <si>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</si>
  <si>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</si>
  <si>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</si>
  <si>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</si>
  <si>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</si>
  <si>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</si>
  <si>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</si>
  <si>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</si>
  <si>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</si>
  <si>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</si>
  <si>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</si>
  <si>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</si>
  <si>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</si>
  <si>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</si>
  <si>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</si>
  <si>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</si>
  <si>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</si>
  <si>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</si>
  <si>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</si>
  <si>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</si>
  <si>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</si>
  <si>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</si>
  <si>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</si>
  <si>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</si>
  <si>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</si>
  <si>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</si>
  <si>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</si>
  <si>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</si>
  <si>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</si>
  <si>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</si>
  <si>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</si>
  <si>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</si>
  <si>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</si>
  <si>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</si>
  <si>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</si>
  <si>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</si>
  <si>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</si>
  <si>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</si>
  <si>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</si>
  <si>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</si>
  <si>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</si>
  <si>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</si>
  <si>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</si>
  <si>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</si>
  <si>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</si>
  <si>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</si>
  <si>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</si>
  <si>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</si>
  <si>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</si>
  <si>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</si>
  <si>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</si>
  <si>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</si>
  <si>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</si>
  <si>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</si>
  <si>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</si>
  <si>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</si>
  <si>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</si>
  <si>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</si>
  <si>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</si>
  <si>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</si>
  <si>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</si>
  <si>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</si>
  <si>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</si>
  <si>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</si>
  <si>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</si>
  <si>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</si>
  <si>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</si>
  <si>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</si>
  <si>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</si>
  <si>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</si>
  <si>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</si>
  <si>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</si>
  <si>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</si>
  <si>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</si>
  <si>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</si>
  <si>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</si>
  <si>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</si>
  <si>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</si>
  <si>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</si>
  <si>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</si>
  <si>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</si>
  <si>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</si>
  <si>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</si>
  <si>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</si>
  <si>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</si>
  <si>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</si>
  <si>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</si>
  <si>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</si>
  <si>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</si>
  <si>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</si>
  <si>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</si>
  <si>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</si>
  <si>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</si>
  <si>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</si>
  <si>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</si>
  <si>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</si>
  <si>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</si>
  <si>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</si>
  <si>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</si>
  <si>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</si>
  <si>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</si>
  <si>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</si>
  <si>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</si>
  <si>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</si>
  <si>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</si>
  <si>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</si>
  <si>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</si>
  <si>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</si>
  <si>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</si>
  <si>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</si>
  <si>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</si>
  <si>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</si>
  <si>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</si>
  <si>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</si>
  <si>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</si>
  <si>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</si>
  <si>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</si>
  <si>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</si>
  <si>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</si>
  <si>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</si>
  <si>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</si>
  <si>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</si>
  <si>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</si>
  <si>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</si>
  <si>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</si>
  <si>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</si>
  <si>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</si>
  <si>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</si>
  <si>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</si>
  <si>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</si>
  <si>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</si>
  <si>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</si>
  <si>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</si>
  <si>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</si>
  <si>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</si>
  <si>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</si>
  <si>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</si>
  <si>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</si>
  <si>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</si>
  <si>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</si>
  <si>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</si>
  <si>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</si>
  <si>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</si>
  <si>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</si>
  <si>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</si>
  <si>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</si>
  <si>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</si>
  <si>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</si>
  <si>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</si>
  <si>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</si>
  <si>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</si>
  <si>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</si>
  <si>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</si>
  <si>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</si>
  <si>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</si>
  <si>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</si>
  <si>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</si>
  <si>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</si>
  <si>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</si>
  <si>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</si>
  <si>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</si>
  <si>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</si>
  <si>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</si>
  <si>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</si>
  <si>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</si>
  <si>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</si>
  <si>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</si>
  <si>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</si>
  <si>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</si>
  <si>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</si>
  <si>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</si>
  <si>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</si>
  <si>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</si>
  <si>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</si>
  <si>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</si>
  <si>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</si>
  <si>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</si>
  <si>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</si>
  <si>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</si>
  <si>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</si>
  <si>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</si>
  <si>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</si>
  <si>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</si>
  <si>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</si>
  <si>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</si>
  <si>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</si>
  <si>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</si>
  <si>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</si>
  <si>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</si>
  <si>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</si>
  <si>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</si>
  <si>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</si>
  <si>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</si>
  <si>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</si>
  <si>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</si>
  <si>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</si>
  <si>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</si>
  <si>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</si>
  <si>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</si>
  <si>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</si>
  <si>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</si>
  <si>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</si>
  <si>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</si>
  <si>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</si>
  <si>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</si>
  <si>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</si>
  <si>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</si>
  <si>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</si>
  <si>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</si>
  <si>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</si>
  <si>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</si>
  <si>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</si>
  <si>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</si>
  <si>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</si>
  <si>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</si>
  <si>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</si>
  <si>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</si>
  <si>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</si>
  <si>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</si>
  <si>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</si>
  <si>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</si>
  <si>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</si>
  <si>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</si>
  <si>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</si>
  <si>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</si>
  <si>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</si>
  <si>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</si>
  <si>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</si>
  <si>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</si>
  <si>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</si>
  <si>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</si>
  <si>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</si>
  <si>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</si>
  <si>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</si>
  <si>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</si>
  <si>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</si>
  <si>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</si>
  <si>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</si>
  <si>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</si>
  <si>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</si>
  <si>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</si>
  <si>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</si>
  <si>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</si>
  <si>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</si>
  <si>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</si>
  <si>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</si>
  <si>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</si>
  <si>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</si>
  <si>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</si>
  <si>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</si>
  <si>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</si>
  <si>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</si>
  <si>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</si>
  <si>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</si>
  <si>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</si>
  <si>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</si>
  <si>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</si>
  <si>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</si>
  <si>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</si>
  <si>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</si>
  <si>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</si>
  <si>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</si>
  <si>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</si>
  <si>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</si>
  <si>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</si>
  <si>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</si>
  <si>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</si>
  <si>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</si>
  <si>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</si>
  <si>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</si>
  <si>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</si>
  <si>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</si>
  <si>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</si>
  <si>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</si>
  <si>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</si>
  <si>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</si>
  <si>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</si>
  <si>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</si>
  <si>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</si>
  <si>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</si>
  <si>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</si>
  <si>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</si>
  <si>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</si>
  <si>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</si>
  <si>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</si>
  <si>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</si>
  <si>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</si>
  <si>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</si>
  <si>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</si>
  <si>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</si>
  <si>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</si>
  <si>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</si>
  <si>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</si>
  <si>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</si>
  <si>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</si>
  <si>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</si>
  <si>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</si>
  <si>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</si>
  <si>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</si>
  <si>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</si>
  <si>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</si>
  <si>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</si>
  <si>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</si>
  <si>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</si>
  <si>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</si>
  <si>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</si>
  <si>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</si>
  <si>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</si>
  <si>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</si>
  <si>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</si>
  <si>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</si>
  <si>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</si>
  <si>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</si>
  <si>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</si>
  <si>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</si>
  <si>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</si>
  <si>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</si>
  <si>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</si>
  <si>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</si>
  <si>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</si>
  <si>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</si>
  <si>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</si>
  <si>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</si>
  <si>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</si>
  <si>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</si>
  <si>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</si>
  <si>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</si>
  <si>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</si>
  <si>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</si>
  <si>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</si>
  <si>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</si>
  <si>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</si>
  <si>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</si>
  <si>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</si>
  <si>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</si>
  <si>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</si>
  <si>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</si>
  <si>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</si>
  <si>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</si>
  <si>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</si>
  <si>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</si>
  <si>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</si>
  <si>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</si>
  <si>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</si>
  <si>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</si>
  <si>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</si>
  <si>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</si>
  <si>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</si>
  <si>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</si>
  <si>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</si>
  <si>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</si>
  <si>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</si>
  <si>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</si>
  <si>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</si>
  <si>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</si>
  <si>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</si>
  <si>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</si>
  <si>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</si>
  <si>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</si>
  <si>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</si>
  <si>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</si>
  <si>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</si>
  <si>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</si>
  <si>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</si>
  <si>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</si>
  <si>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</si>
  <si>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</si>
  <si>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</si>
  <si>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</si>
  <si>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</si>
  <si>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</si>
  <si>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</si>
  <si>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</si>
  <si>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</si>
  <si>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</si>
  <si>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</si>
  <si>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</si>
  <si>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</si>
  <si>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</si>
  <si>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</si>
  <si>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</si>
  <si>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</si>
  <si>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</si>
  <si>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</si>
  <si>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</si>
  <si>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</si>
  <si>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</si>
  <si>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</si>
  <si>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</si>
  <si>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</si>
  <si>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</si>
  <si>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</si>
  <si>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</si>
  <si>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</si>
  <si>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</si>
  <si>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</si>
  <si>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</si>
  <si>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</si>
  <si>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</si>
  <si>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</si>
  <si>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</si>
  <si>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</si>
  <si>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</si>
  <si>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</si>
  <si>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</si>
  <si>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</si>
  <si>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</si>
  <si>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</si>
  <si>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</si>
  <si>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</si>
  <si>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</si>
  <si>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</si>
  <si>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</si>
  <si>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</si>
  <si>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</si>
  <si>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</si>
  <si>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</si>
  <si>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</si>
  <si>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</si>
  <si>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</si>
  <si>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</si>
  <si>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</si>
  <si>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</si>
  <si>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</si>
  <si>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</si>
  <si>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</si>
  <si>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</si>
  <si>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</si>
  <si>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</si>
  <si>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</si>
  <si>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</si>
  <si>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</si>
  <si>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</si>
  <si>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</si>
  <si>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</si>
  <si>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</si>
  <si>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</si>
  <si>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</si>
  <si>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</si>
  <si>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</si>
  <si>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</si>
  <si>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</si>
  <si>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</si>
  <si>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</si>
  <si>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</si>
  <si>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</si>
  <si>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</si>
  <si>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</si>
  <si>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</si>
  <si>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</si>
  <si>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</si>
  <si>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</si>
  <si>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</si>
  <si>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</si>
  <si>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</si>
  <si>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</si>
  <si>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</si>
  <si>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</si>
  <si>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</si>
  <si>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</si>
  <si>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</si>
  <si>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</si>
  <si>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</si>
  <si>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</si>
  <si>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</si>
  <si>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</si>
  <si>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</si>
  <si>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</si>
  <si>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</si>
  <si>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</si>
  <si>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</si>
  <si>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</si>
  <si>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</si>
  <si>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</si>
  <si>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</si>
  <si>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</si>
  <si>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</si>
  <si>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</si>
  <si>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</si>
  <si>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</si>
  <si>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</si>
  <si>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</si>
  <si>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</si>
  <si>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</si>
  <si>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</si>
  <si>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</si>
  <si>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</si>
  <si>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</si>
  <si>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</si>
  <si>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</si>
  <si>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</si>
  <si>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</si>
  <si>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</si>
  <si>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</si>
  <si>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</si>
  <si>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</si>
  <si>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</si>
  <si>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</si>
  <si>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</si>
  <si>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</si>
  <si>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</si>
  <si>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</si>
  <si>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</si>
  <si>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</si>
  <si>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</si>
  <si>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</si>
  <si>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</si>
  <si>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</si>
  <si>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</si>
  <si>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</si>
  <si>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</si>
  <si>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</si>
  <si>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</si>
  <si>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</si>
  <si>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</si>
  <si>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</si>
  <si>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</si>
  <si>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</si>
  <si>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</si>
  <si>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</si>
  <si>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</si>
  <si>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</si>
  <si>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</si>
  <si>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</si>
  <si>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</si>
  <si>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</si>
  <si>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</si>
  <si>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</si>
  <si>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</si>
  <si>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</si>
  <si>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</si>
  <si>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</si>
  <si>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</si>
  <si>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</si>
  <si>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</si>
  <si>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</si>
  <si>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</si>
  <si>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</si>
  <si>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</si>
  <si>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</si>
  <si>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</si>
  <si>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</si>
  <si>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</si>
  <si>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</si>
  <si>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</si>
  <si>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</si>
  <si>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</si>
  <si>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</si>
  <si>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</si>
  <si>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</si>
  <si>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</si>
  <si>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</si>
  <si>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</si>
  <si>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</si>
  <si>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</si>
  <si>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</si>
  <si>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</si>
  <si>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</si>
  <si>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</si>
  <si>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</si>
  <si>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</si>
  <si>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</si>
  <si>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</si>
  <si>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</si>
  <si>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</si>
  <si>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</si>
  <si>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</si>
  <si>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</si>
  <si>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</si>
  <si>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</si>
  <si>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</si>
  <si>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</si>
  <si>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</si>
  <si>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</si>
  <si>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</si>
  <si>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</si>
  <si>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</si>
  <si>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</si>
  <si>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</si>
  <si>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</si>
  <si>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</si>
  <si>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</si>
  <si>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</si>
  <si>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</si>
  <si>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</si>
  <si>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</si>
  <si>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</si>
  <si>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</si>
  <si>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</si>
  <si>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</si>
  <si>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</si>
  <si>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</si>
  <si>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</si>
  <si>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</si>
  <si>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</si>
  <si>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</si>
  <si>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</si>
  <si>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</si>
  <si>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</si>
  <si>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</si>
  <si>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</si>
  <si>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</si>
  <si>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</si>
  <si>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</si>
  <si>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</si>
  <si>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</si>
  <si>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</si>
  <si>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</si>
  <si>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</si>
  <si>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</si>
  <si>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</si>
  <si>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</si>
  <si>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</si>
  <si>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</si>
  <si>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</si>
  <si>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</si>
  <si>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</si>
  <si>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</si>
  <si>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</si>
  <si>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</si>
  <si>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</si>
  <si>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</si>
  <si>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</si>
  <si>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</si>
  <si>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</si>
  <si>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</si>
  <si>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</si>
  <si>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</si>
  <si>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</si>
  <si>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</si>
  <si>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</si>
  <si>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</si>
  <si>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</si>
  <si>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</si>
  <si>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</si>
  <si>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</si>
  <si>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</si>
  <si>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</si>
  <si>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</si>
  <si>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</si>
  <si>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</si>
  <si>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</si>
  <si>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</si>
  <si>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</si>
  <si>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</si>
  <si>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</si>
  <si>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</si>
  <si>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</si>
  <si>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</si>
  <si>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</si>
  <si>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</si>
  <si>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</si>
  <si>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</si>
  <si>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</si>
  <si>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</si>
  <si>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</si>
  <si>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</si>
  <si>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</si>
  <si>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</si>
  <si>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</si>
  <si>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</si>
  <si>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</si>
  <si>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</si>
  <si>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</si>
  <si>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</si>
  <si>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</si>
  <si>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</si>
  <si>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</si>
  <si>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</si>
  <si>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</si>
  <si>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</si>
  <si>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</si>
  <si>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</si>
  <si>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</si>
  <si>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</si>
  <si>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</si>
  <si>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</si>
  <si>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</si>
  <si>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</si>
  <si>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</si>
  <si>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</si>
  <si>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</si>
  <si>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</si>
  <si>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</si>
  <si>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</si>
  <si>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</si>
  <si>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</si>
  <si>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</si>
  <si>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</si>
  <si>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</si>
  <si>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</si>
  <si>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</si>
  <si>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</si>
  <si>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</si>
  <si>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</si>
  <si>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</si>
  <si>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</si>
  <si>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</si>
  <si>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</si>
  <si>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</si>
  <si>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</si>
  <si>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</si>
  <si>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</si>
  <si>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</si>
  <si>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</si>
  <si>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</si>
  <si>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</si>
  <si>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</si>
  <si>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</si>
  <si>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</si>
  <si>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</si>
  <si>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</si>
  <si>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</si>
  <si>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</si>
  <si>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</si>
  <si>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</si>
  <si>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</si>
  <si>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</si>
  <si>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</si>
  <si>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</si>
  <si>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</si>
  <si>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</si>
  <si>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</si>
  <si>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</si>
  <si>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</si>
  <si>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</si>
  <si>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</si>
  <si>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</si>
  <si>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</si>
  <si>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</si>
  <si>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</si>
  <si>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</si>
  <si>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</si>
  <si>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</si>
  <si>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</si>
  <si>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</si>
  <si>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</si>
  <si>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</si>
  <si>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</si>
  <si>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</si>
  <si>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</si>
  <si>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</si>
  <si>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</si>
  <si>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</si>
  <si>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</si>
  <si>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</si>
  <si>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</si>
  <si>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</si>
  <si>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</si>
  <si>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</si>
  <si>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</si>
  <si>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</si>
  <si>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</si>
  <si>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</si>
  <si>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</si>
  <si>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</si>
  <si>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</si>
  <si>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</si>
  <si>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</si>
  <si>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</si>
  <si>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</si>
  <si>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</si>
  <si>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</si>
  <si>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</si>
  <si>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</si>
  <si>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</si>
  <si>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</si>
  <si>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</si>
  <si>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</si>
  <si>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</si>
  <si>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</si>
  <si>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</si>
  <si>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</si>
  <si>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</si>
  <si>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</si>
  <si>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</si>
  <si>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</si>
  <si>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</si>
  <si>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</si>
  <si>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</si>
  <si>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</si>
  <si>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</si>
  <si>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</si>
  <si>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</si>
  <si>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</si>
  <si>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</si>
  <si>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</si>
  <si>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</si>
  <si>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</si>
  <si>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</si>
  <si>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</si>
  <si>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</si>
  <si>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</si>
  <si>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</si>
  <si>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</si>
  <si>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</si>
  <si>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</si>
  <si>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</si>
  <si>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</si>
  <si>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</si>
  <si>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</si>
  <si>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</si>
  <si>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</si>
  <si>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</si>
  <si>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</si>
  <si>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</si>
  <si>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</si>
  <si>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</si>
  <si>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</si>
  <si>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</si>
  <si>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</si>
  <si>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</si>
  <si>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</si>
  <si>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</si>
  <si>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</si>
  <si>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</si>
  <si>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</si>
  <si>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</si>
  <si>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</si>
  <si>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</si>
  <si>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</si>
  <si>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</si>
  <si>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</si>
  <si>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</si>
  <si>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</si>
  <si>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</si>
  <si>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</si>
  <si>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</si>
  <si>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</si>
  <si>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</si>
  <si>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</si>
  <si>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</si>
  <si>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</si>
  <si>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</si>
  <si>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</si>
  <si>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</si>
  <si>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</si>
  <si>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</si>
  <si>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</si>
  <si>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</si>
  <si>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</si>
  <si>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</si>
  <si>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</si>
  <si>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</si>
  <si>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</si>
  <si>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</si>
  <si>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</si>
  <si>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</si>
  <si>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</si>
  <si>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</si>
  <si>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</si>
  <si>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</si>
  <si>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</si>
  <si>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</si>
  <si>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</si>
  <si>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</si>
  <si>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</si>
  <si>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</si>
  <si>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</si>
  <si>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</si>
  <si>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</si>
  <si>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</si>
  <si>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</si>
  <si>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</si>
  <si>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</si>
  <si>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</si>
  <si>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</si>
  <si>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</si>
  <si>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</si>
  <si>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</si>
  <si>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</si>
  <si>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</si>
  <si>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</si>
  <si>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</si>
  <si>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</si>
  <si>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</si>
  <si>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</si>
  <si>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</si>
  <si>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</si>
  <si>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</si>
  <si>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</si>
  <si>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</si>
  <si>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</si>
  <si>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</si>
  <si>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</si>
  <si>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</si>
  <si>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</si>
  <si>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</si>
  <si>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</si>
  <si>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</si>
  <si>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</si>
  <si>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</si>
  <si>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</si>
  <si>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</si>
  <si>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</si>
  <si>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</si>
  <si>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</si>
  <si>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</si>
  <si>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</si>
  <si>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</si>
  <si>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</si>
  <si>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</si>
  <si>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</si>
  <si>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</si>
  <si>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</si>
  <si>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</si>
  <si>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</si>
  <si>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</si>
  <si>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</si>
  <si>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</si>
  <si>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</si>
  <si>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</si>
  <si>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</si>
  <si>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</si>
  <si>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</si>
  <si>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</si>
  <si>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</si>
  <si>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</si>
  <si>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</si>
  <si>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</si>
  <si>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</si>
  <si>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</si>
  <si>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</si>
  <si>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</si>
  <si>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</si>
  <si>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</si>
  <si>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</si>
  <si>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</si>
  <si>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</si>
  <si>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</si>
  <si>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</si>
  <si>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</si>
  <si>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</si>
  <si>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</si>
  <si>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</si>
  <si>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</si>
  <si>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</si>
  <si>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</si>
  <si>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</si>
  <si>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</si>
  <si>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</si>
  <si>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</si>
  <si>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</si>
  <si>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</si>
  <si>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</si>
  <si>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</si>
  <si>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</si>
  <si>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</si>
  <si>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</si>
  <si>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</si>
  <si>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</si>
  <si>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</si>
  <si>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</si>
  <si>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</si>
  <si>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</si>
  <si>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</si>
  <si>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</si>
  <si>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</si>
  <si>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</si>
  <si>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</si>
  <si>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</si>
  <si>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</si>
  <si>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</si>
  <si>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</si>
  <si>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</si>
  <si>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</si>
  <si>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</si>
  <si>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</si>
  <si>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</si>
  <si>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</si>
  <si>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</si>
  <si>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</si>
  <si>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</si>
  <si>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</si>
  <si>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</si>
  <si>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</si>
  <si>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</si>
  <si>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</si>
  <si>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</si>
  <si>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</si>
  <si>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</si>
  <si>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</si>
  <si>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</si>
  <si>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</si>
  <si>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</si>
  <si>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</si>
  <si>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</si>
  <si>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</si>
  <si>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</si>
  <si>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</si>
  <si>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</si>
  <si>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</si>
  <si>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</si>
  <si>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</si>
  <si>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</si>
  <si>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</si>
  <si>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</si>
  <si>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</si>
  <si>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</si>
  <si>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</si>
  <si>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</si>
  <si>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</si>
  <si>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</si>
  <si>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</si>
  <si>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</si>
  <si>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</si>
  <si>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</si>
  <si>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</si>
  <si>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</si>
  <si>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</si>
  <si>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</si>
  <si>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</si>
  <si>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</si>
  <si>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</si>
  <si>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</si>
  <si>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</si>
  <si>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</si>
  <si>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</si>
  <si>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</si>
  <si>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</si>
  <si>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</si>
  <si>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</si>
  <si>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</si>
  <si>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</si>
  <si>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</si>
  <si>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</si>
  <si>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</si>
  <si>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</si>
  <si>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</si>
  <si>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</si>
  <si>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</si>
  <si>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</si>
  <si>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</si>
  <si>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</si>
  <si>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</si>
  <si>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</si>
  <si>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</si>
  <si>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</si>
  <si>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</si>
  <si>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</si>
  <si>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</si>
  <si>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</si>
  <si>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</si>
  <si>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</si>
  <si>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</si>
  <si>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</si>
  <si>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</si>
  <si>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</si>
  <si>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</si>
  <si>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</si>
  <si>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</si>
  <si>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</si>
  <si>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</si>
  <si>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</si>
  <si>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</si>
  <si>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</si>
  <si>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</si>
  <si>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</si>
  <si>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</si>
  <si>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</si>
  <si>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</si>
  <si>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</si>
  <si>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</si>
  <si>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</si>
  <si>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</si>
  <si>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</si>
  <si>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</si>
  <si>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</si>
  <si>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</si>
  <si>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</si>
  <si>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</si>
  <si>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</si>
  <si>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</si>
  <si>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</si>
  <si>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</si>
  <si>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</si>
  <si>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</si>
  <si>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</si>
  <si>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</si>
  <si>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</si>
  <si>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</si>
  <si>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</si>
  <si>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</si>
  <si>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</si>
  <si>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</si>
  <si>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</si>
  <si>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</si>
  <si>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</si>
  <si>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</si>
  <si>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</si>
  <si>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</si>
  <si>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</si>
  <si>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</si>
  <si>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</si>
  <si>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</si>
  <si>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</si>
  <si>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</si>
  <si>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</si>
  <si>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</si>
  <si>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</si>
  <si>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</si>
  <si>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</si>
  <si>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</si>
  <si>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</si>
  <si>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</si>
  <si>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</si>
  <si>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</si>
  <si>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</si>
  <si>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</si>
  <si>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</si>
  <si>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</si>
  <si>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</si>
  <si>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</si>
  <si>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</si>
  <si>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</si>
  <si>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</si>
  <si>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</si>
  <si>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</si>
  <si>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</si>
  <si>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</si>
  <si>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</si>
  <si>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</si>
  <si>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</si>
  <si>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</si>
  <si>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</si>
  <si>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</si>
  <si>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</si>
  <si>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</si>
  <si>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</si>
  <si>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</si>
  <si>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</si>
  <si>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</si>
  <si>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</si>
  <si>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</si>
  <si>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</si>
  <si>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</si>
  <si>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</si>
  <si>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</si>
  <si>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</si>
  <si>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</si>
  <si>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</si>
  <si>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</si>
  <si>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</si>
  <si>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</si>
  <si>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</si>
  <si>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</si>
  <si>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</si>
  <si>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</si>
  <si>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</si>
  <si>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</si>
  <si>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</si>
  <si>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</si>
  <si>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</si>
  <si>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</si>
  <si>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</si>
  <si>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</si>
  <si>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</si>
  <si>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</si>
  <si>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</si>
  <si>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</si>
  <si>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</si>
  <si>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</si>
  <si>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</si>
  <si>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</si>
  <si>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</si>
  <si>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</si>
  <si>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</si>
  <si>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</si>
  <si>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</si>
  <si>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</si>
  <si>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</si>
  <si>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</si>
  <si>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</si>
  <si>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</si>
  <si>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</si>
  <si>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</si>
  <si>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</si>
  <si>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</si>
  <si>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</si>
  <si>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</si>
  <si>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</si>
  <si>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</si>
  <si>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</si>
  <si>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</si>
  <si>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</si>
  <si>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</si>
  <si>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</si>
  <si>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</si>
  <si>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</si>
  <si>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</si>
  <si>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</si>
  <si>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</si>
  <si>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</si>
  <si>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</si>
  <si>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</si>
  <si>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</si>
  <si>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</si>
  <si>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</si>
  <si>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</si>
  <si>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</si>
  <si>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</si>
  <si>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</si>
  <si>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</si>
  <si>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</si>
  <si>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</si>
  <si>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</si>
  <si>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</si>
  <si>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</si>
  <si>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</si>
  <si>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</si>
  <si>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</si>
  <si>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</si>
  <si>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</si>
  <si>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</si>
  <si>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</si>
  <si>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</si>
  <si>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</si>
  <si>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</si>
  <si>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</si>
  <si>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</si>
  <si>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</si>
  <si>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</si>
  <si>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</si>
  <si>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</si>
  <si>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</si>
  <si>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</si>
  <si>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</si>
  <si>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</si>
  <si>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</si>
  <si>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</si>
  <si>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</si>
  <si>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</si>
  <si>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</si>
  <si>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</si>
  <si>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</si>
  <si>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</si>
  <si>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</si>
  <si>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</si>
  <si>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</si>
  <si>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</si>
  <si>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</si>
  <si>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</si>
  <si>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</si>
  <si>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</si>
  <si>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</si>
  <si>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</si>
  <si>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</si>
  <si>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</si>
  <si>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</si>
  <si>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</si>
  <si>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</si>
  <si>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</si>
  <si>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</si>
  <si>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</si>
  <si>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</si>
  <si>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</si>
  <si>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</si>
  <si>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</si>
  <si>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</si>
  <si>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</si>
  <si>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</si>
  <si>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</si>
  <si>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</si>
  <si>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</si>
  <si>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</si>
  <si>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</si>
  <si>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</si>
  <si>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</si>
  <si>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</si>
  <si>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</si>
  <si>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</si>
  <si>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</si>
  <si>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</si>
  <si>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</si>
  <si>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</si>
  <si>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</si>
  <si>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</si>
  <si>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</si>
  <si>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</si>
  <si>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</si>
  <si>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</si>
  <si>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</si>
  <si>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</si>
  <si>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</si>
  <si>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</si>
  <si>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</si>
  <si>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</si>
  <si>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</si>
  <si>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</si>
  <si>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</si>
  <si>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</si>
  <si>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</si>
  <si>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</si>
  <si>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</si>
  <si>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</si>
  <si>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</si>
  <si>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</si>
  <si>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</si>
  <si>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</si>
  <si>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</si>
  <si>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</si>
  <si>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</si>
  <si>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</si>
  <si>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</si>
  <si>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</si>
  <si>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</si>
  <si>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</si>
  <si>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</si>
  <si>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</si>
  <si>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</si>
  <si>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</si>
  <si>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</si>
  <si>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</si>
  <si>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</si>
  <si>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</si>
  <si>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</si>
  <si>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</si>
  <si>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</si>
  <si>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</si>
  <si>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</si>
  <si>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</si>
  <si>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</si>
  <si>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</si>
  <si>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</si>
  <si>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</si>
  <si>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</si>
  <si>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</si>
  <si>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</si>
  <si>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</si>
  <si>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</si>
  <si>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</si>
  <si>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</si>
  <si>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</si>
  <si>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</si>
  <si>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</si>
  <si>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</si>
  <si>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</si>
  <si>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</si>
  <si>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</si>
  <si>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</si>
  <si>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</si>
  <si>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</si>
  <si>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</si>
  <si>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</si>
  <si>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</si>
  <si>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</si>
  <si>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</si>
  <si>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</si>
  <si>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</si>
  <si>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</si>
  <si>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</si>
  <si>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</si>
  <si>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</si>
  <si>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</si>
  <si>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</si>
  <si>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</si>
  <si>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</si>
  <si>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</si>
  <si>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</si>
  <si>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</si>
  <si>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</si>
  <si>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</si>
  <si>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</si>
  <si>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</si>
  <si>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</si>
  <si>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</si>
  <si>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</si>
  <si>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</si>
  <si>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</si>
  <si>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</si>
  <si>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</si>
  <si>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</si>
  <si>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</si>
  <si>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</si>
  <si>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</si>
  <si>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</si>
  <si>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</si>
  <si>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</si>
  <si>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</si>
  <si>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</si>
  <si>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</si>
  <si>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</si>
  <si>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</si>
  <si>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</si>
  <si>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</si>
  <si>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</si>
  <si>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</si>
  <si>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</si>
  <si>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</si>
  <si>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</si>
  <si>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</si>
  <si>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</si>
  <si>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</si>
  <si>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</si>
  <si>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</si>
  <si>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</si>
  <si>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</si>
  <si>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</si>
  <si>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</si>
  <si>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</si>
  <si>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</si>
  <si>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</si>
  <si>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</si>
  <si>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</si>
  <si>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</si>
  <si>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</si>
  <si>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</si>
  <si>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</si>
  <si>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</si>
  <si>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</si>
  <si>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</si>
  <si>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</si>
  <si>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</si>
  <si>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</si>
  <si>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</si>
  <si>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</si>
  <si>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</si>
  <si>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</si>
  <si>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</si>
  <si>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</si>
  <si>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</si>
  <si>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</si>
  <si>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</si>
  <si>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</si>
  <si>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</si>
  <si>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</si>
  <si>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</si>
  <si>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</si>
  <si>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</si>
  <si>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</si>
  <si>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</si>
  <si>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</si>
  <si>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</si>
  <si>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</si>
  <si>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</si>
  <si>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</si>
  <si>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</si>
  <si>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</si>
  <si>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</si>
  <si>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</si>
  <si>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</si>
  <si>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</si>
  <si>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</si>
  <si>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</si>
  <si>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</si>
  <si>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</si>
  <si>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</si>
  <si>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</si>
  <si>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</si>
  <si>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</si>
  <si>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</si>
  <si>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</si>
  <si>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</si>
  <si>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</si>
  <si>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</si>
  <si>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</si>
  <si>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</si>
  <si>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</si>
  <si>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</si>
  <si>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</si>
  <si>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</si>
  <si>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</si>
  <si>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</si>
  <si>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</si>
  <si>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</si>
  <si>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</si>
  <si>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</si>
  <si>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</si>
  <si>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</si>
  <si>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</si>
  <si>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</si>
  <si>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</si>
  <si>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</si>
  <si>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</si>
  <si>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</si>
  <si>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</si>
  <si>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</si>
  <si>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</si>
  <si>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</si>
  <si>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</si>
  <si>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</si>
  <si>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</si>
  <si>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</si>
  <si>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</si>
  <si>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</si>
  <si>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</si>
  <si>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</si>
  <si>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</si>
  <si>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</si>
  <si>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</si>
  <si>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</si>
  <si>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</si>
  <si>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</si>
  <si>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</si>
  <si>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</si>
  <si>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</si>
  <si>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</si>
  <si>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</si>
  <si>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</si>
  <si>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</si>
  <si>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</si>
  <si>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</si>
  <si>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</si>
  <si>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</si>
  <si>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</si>
  <si>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</si>
  <si>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</si>
  <si>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</si>
  <si>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</si>
  <si>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</si>
  <si>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</si>
  <si>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</si>
  <si>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</si>
  <si>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</si>
  <si>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</si>
  <si>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</si>
  <si>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</si>
  <si>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</si>
  <si>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</si>
  <si>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</si>
  <si>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</si>
  <si>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</si>
  <si>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</si>
  <si>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</si>
  <si>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</si>
  <si>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</si>
  <si>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</si>
  <si>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</si>
  <si>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</si>
  <si>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</si>
  <si>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</si>
  <si>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</si>
  <si>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</si>
  <si>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</si>
  <si>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</si>
  <si>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</si>
  <si>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</si>
  <si>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</si>
  <si>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</si>
  <si>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</si>
  <si>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</si>
  <si>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</si>
  <si>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</si>
  <si>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</si>
  <si>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</si>
  <si>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</si>
  <si>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</si>
  <si>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</si>
  <si>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</si>
  <si>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</si>
  <si>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</si>
  <si>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</si>
  <si>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</si>
  <si>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</si>
  <si>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</si>
  <si>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</si>
  <si>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</si>
  <si>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</si>
  <si>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</si>
  <si>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</si>
  <si>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</si>
  <si>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</si>
  <si>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</si>
  <si>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</si>
  <si>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</si>
  <si>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</si>
  <si>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</si>
  <si>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</si>
  <si>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</si>
  <si>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</si>
  <si>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</si>
  <si>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</si>
  <si>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</si>
  <si>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</si>
  <si>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</si>
  <si>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</si>
  <si>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</si>
  <si>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</si>
  <si>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</si>
  <si>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</si>
  <si>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</si>
  <si>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</si>
  <si>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</si>
  <si>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</si>
  <si>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</si>
  <si>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</si>
  <si>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</si>
  <si>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</si>
  <si>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</si>
  <si>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</si>
  <si>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</si>
  <si>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</si>
  <si>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</si>
  <si>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</si>
  <si>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</si>
  <si>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</si>
  <si>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</si>
  <si>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</si>
  <si>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</si>
  <si>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</si>
  <si>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</si>
  <si>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</si>
  <si>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</si>
  <si>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</si>
  <si>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</si>
  <si>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</si>
  <si>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</si>
  <si>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</si>
  <si>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</si>
  <si>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</si>
  <si>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</si>
  <si>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</si>
  <si>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</si>
  <si>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</si>
  <si>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</si>
  <si>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</si>
  <si>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</si>
  <si>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</si>
  <si>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</si>
  <si>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</si>
  <si>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</si>
  <si>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</si>
  <si>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</si>
  <si>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</si>
  <si>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</si>
  <si>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</si>
  <si>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</si>
  <si>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</si>
  <si>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</si>
  <si>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</si>
  <si>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</si>
  <si>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</si>
  <si>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</si>
  <si>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</si>
  <si>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</si>
  <si>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</si>
  <si>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</si>
  <si>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</si>
  <si>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</si>
  <si>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</si>
  <si>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</si>
  <si>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</si>
  <si>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</si>
  <si>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</si>
  <si>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</si>
  <si>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</si>
  <si>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</si>
  <si>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</si>
  <si>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</si>
  <si>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</si>
  <si>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</si>
  <si>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</si>
  <si>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</si>
  <si>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</si>
  <si>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</si>
  <si>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</si>
  <si>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</si>
  <si>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</si>
  <si>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</si>
  <si>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</si>
  <si>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</si>
  <si>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</si>
  <si>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</si>
  <si>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</si>
  <si>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</si>
  <si>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</si>
  <si>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</si>
  <si>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</si>
  <si>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</si>
  <si>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</si>
  <si>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</si>
  <si>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</si>
  <si>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</si>
  <si>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</si>
  <si>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</si>
  <si>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</si>
  <si>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</si>
  <si>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</si>
  <si>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</si>
  <si>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</si>
  <si>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</si>
  <si>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</si>
  <si>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</si>
  <si>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</si>
  <si>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</si>
  <si>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</si>
  <si>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</si>
  <si>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</si>
  <si>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</si>
  <si>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</si>
  <si>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</si>
  <si>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</si>
  <si>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</si>
  <si>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</si>
  <si>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</si>
  <si>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</si>
  <si>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</si>
  <si>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</si>
  <si>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</si>
  <si>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</si>
  <si>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</si>
  <si>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</si>
  <si>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</si>
  <si>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</si>
  <si>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</si>
  <si>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</si>
  <si>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</si>
  <si>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</si>
  <si>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</si>
  <si>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</si>
  <si>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</si>
  <si>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</si>
  <si>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</si>
  <si>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</si>
  <si>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</si>
  <si>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</si>
  <si>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</si>
  <si>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</si>
  <si>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</si>
  <si>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</si>
  <si>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</si>
  <si>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</si>
  <si>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</si>
  <si>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</si>
  <si>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</si>
  <si>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</si>
  <si>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</si>
  <si>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</si>
  <si>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</si>
  <si>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</si>
  <si>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</si>
  <si>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</si>
  <si>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</si>
  <si>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</si>
  <si>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</si>
  <si>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</si>
  <si>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</si>
  <si>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</si>
  <si>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</si>
  <si>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</si>
  <si>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</si>
  <si>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</si>
  <si>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</si>
  <si>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</si>
  <si>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</si>
  <si>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</si>
  <si>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</si>
  <si>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</si>
  <si>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</si>
  <si>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</si>
  <si>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</si>
  <si>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</si>
  <si>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</si>
  <si>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</si>
  <si>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</si>
  <si>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</si>
  <si>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</si>
  <si>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</si>
  <si>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</si>
  <si>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</si>
  <si>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</si>
  <si>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</si>
  <si>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</si>
  <si>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</si>
  <si>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</si>
  <si>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</si>
  <si>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</si>
  <si>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</si>
  <si>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</si>
  <si>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</si>
  <si>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</si>
  <si>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</si>
  <si>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</si>
  <si>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</si>
  <si>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</si>
  <si>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</si>
  <si>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</si>
  <si>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</si>
  <si>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</si>
  <si>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</si>
  <si>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</si>
  <si>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</si>
  <si>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</si>
  <si>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</si>
  <si>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</si>
  <si>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</si>
  <si>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</si>
  <si>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</si>
  <si>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</si>
  <si>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</si>
  <si>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</si>
  <si>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</si>
  <si>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</si>
  <si>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</si>
  <si>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</si>
  <si>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</si>
  <si>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</si>
  <si>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</si>
  <si>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</si>
  <si>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</si>
  <si>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</si>
  <si>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</si>
  <si>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</si>
  <si>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</si>
  <si>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</si>
  <si>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</si>
  <si>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</si>
  <si>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</si>
  <si>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</si>
  <si>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</si>
  <si>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</si>
  <si>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</si>
  <si>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</si>
  <si>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</si>
  <si>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</si>
  <si>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</si>
  <si>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</si>
  <si>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</si>
  <si>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</si>
  <si>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</si>
  <si>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</si>
  <si>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</si>
  <si>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</si>
  <si>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</si>
  <si>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</si>
  <si>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</si>
  <si>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</si>
  <si>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</si>
  <si>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</si>
  <si>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</si>
  <si>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</si>
  <si>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</si>
  <si>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</si>
  <si>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</si>
  <si>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</si>
  <si>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</si>
  <si>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</si>
  <si>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</si>
  <si>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</si>
  <si>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</si>
  <si>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</si>
  <si>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</si>
  <si>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</si>
  <si>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</si>
  <si>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</si>
  <si>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</si>
  <si>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</si>
  <si>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</si>
  <si>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</si>
  <si>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</si>
  <si>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</si>
  <si>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</si>
  <si>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</si>
  <si>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</si>
  <si>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</si>
  <si>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</si>
  <si>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</si>
  <si>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</si>
  <si>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</si>
  <si>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</si>
  <si>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</si>
  <si>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</si>
  <si>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</si>
  <si>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</si>
  <si>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</si>
  <si>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</si>
  <si>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</si>
  <si>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</si>
  <si>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</si>
  <si>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</si>
  <si>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</si>
  <si>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</si>
  <si>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</si>
  <si>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</si>
  <si>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</si>
  <si>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</si>
  <si>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</si>
  <si>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</si>
  <si>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</si>
  <si>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</si>
  <si>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</si>
  <si>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</si>
  <si>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</si>
  <si>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</si>
  <si>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</si>
  <si>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</si>
  <si>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</si>
  <si>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</si>
  <si>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</si>
  <si>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</si>
  <si>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</si>
  <si>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</si>
  <si>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</si>
  <si>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</si>
  <si>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</si>
  <si>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</si>
  <si>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</si>
  <si>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</si>
  <si>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</si>
  <si>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</si>
  <si>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</si>
  <si>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</si>
  <si>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</si>
  <si>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</si>
  <si>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</si>
  <si>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</si>
  <si>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</si>
  <si>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</si>
  <si>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</si>
  <si>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</si>
  <si>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</si>
  <si>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</si>
  <si>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</si>
  <si>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</si>
  <si>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</si>
  <si>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</si>
  <si>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</si>
  <si>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</si>
  <si>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</si>
  <si>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</si>
  <si>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</si>
  <si>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</si>
  <si>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</si>
  <si>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</si>
  <si>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</si>
  <si>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</si>
  <si>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</si>
  <si>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</si>
  <si>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</si>
  <si>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</si>
  <si>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</si>
  <si>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</si>
  <si>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</si>
  <si>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</si>
  <si>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</si>
  <si>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</si>
  <si>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</si>
  <si>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</si>
  <si>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</si>
  <si>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</si>
  <si>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</si>
  <si>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</si>
  <si>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</si>
  <si>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</si>
  <si>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</si>
  <si>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</si>
  <si>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</si>
  <si>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</si>
  <si>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</si>
  <si>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</si>
  <si>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</si>
  <si>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</si>
  <si>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</si>
  <si>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</si>
  <si>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</si>
  <si>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</si>
  <si>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</si>
  <si>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</si>
  <si>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</si>
  <si>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</si>
  <si>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</si>
  <si>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</si>
  <si>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</si>
  <si>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</si>
  <si>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</si>
  <si>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</si>
  <si>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</si>
  <si>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</si>
  <si>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</si>
  <si>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</si>
  <si>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</si>
  <si>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</si>
  <si>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</si>
  <si>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</si>
  <si>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</si>
  <si>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</si>
  <si>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</si>
  <si>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</si>
  <si>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</si>
  <si>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</si>
  <si>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</si>
  <si>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</si>
  <si>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</si>
  <si>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</si>
  <si>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</si>
  <si>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</si>
  <si>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</si>
  <si>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</si>
  <si>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</si>
  <si>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</si>
  <si>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</si>
  <si>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</si>
  <si>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</si>
  <si>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</si>
  <si>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</si>
  <si>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</si>
  <si>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</si>
  <si>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</si>
  <si>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</si>
  <si>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</si>
  <si>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</si>
  <si>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</si>
  <si>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</si>
  <si>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</si>
  <si>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</si>
  <si>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</si>
  <si>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</si>
  <si>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</si>
  <si>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</si>
  <si>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</si>
  <si>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</si>
  <si>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</si>
  <si>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</si>
  <si>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</si>
  <si>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</si>
  <si>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</si>
  <si>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</si>
  <si>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</si>
  <si>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</si>
  <si>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</si>
  <si>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</si>
  <si>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</si>
  <si>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</si>
  <si>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</si>
  <si>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</si>
  <si>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</si>
  <si>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</si>
  <si>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</si>
  <si>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</si>
  <si>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</si>
  <si>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</si>
  <si>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</si>
  <si>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</si>
  <si>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</si>
  <si>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</si>
  <si>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</si>
  <si>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</si>
  <si>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</si>
  <si>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</si>
  <si>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</si>
  <si>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</si>
  <si>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</si>
  <si>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</si>
  <si>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</si>
  <si>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</si>
  <si>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</si>
  <si>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</si>
  <si>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</si>
  <si>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</si>
  <si>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</si>
  <si>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</si>
  <si>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</si>
  <si>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</si>
  <si>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</si>
  <si>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</si>
  <si>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</si>
  <si>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</si>
  <si>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</si>
  <si>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</si>
  <si>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</si>
  <si>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</si>
  <si>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</si>
  <si>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</si>
  <si>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</si>
  <si>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</si>
  <si>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</si>
  <si>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</si>
  <si>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</si>
  <si>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</si>
  <si>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</si>
  <si>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</si>
  <si>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</si>
  <si>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</si>
  <si>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</si>
  <si>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</si>
  <si>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</si>
  <si>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</si>
  <si>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</si>
  <si>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</si>
  <si>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</si>
  <si>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</si>
  <si>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</si>
  <si>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</si>
  <si>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</si>
  <si>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</si>
  <si>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</si>
  <si>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</si>
  <si>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</si>
  <si>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</si>
  <si>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</si>
  <si>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</si>
  <si>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</si>
  <si>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</si>
  <si>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</si>
  <si>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</si>
  <si>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</si>
  <si>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</si>
  <si>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</si>
  <si>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</si>
  <si>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</si>
  <si>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</si>
  <si>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</si>
  <si>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</si>
  <si>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</si>
  <si>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</si>
  <si>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</si>
  <si>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</si>
  <si>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</si>
  <si>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</si>
  <si>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</si>
  <si>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</si>
  <si>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</si>
  <si>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</si>
  <si>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</si>
  <si>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</si>
  <si>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</si>
  <si>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</si>
  <si>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</si>
  <si>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</si>
  <si>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</si>
  <si>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</si>
  <si>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</si>
  <si>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</si>
  <si>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</si>
  <si>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</si>
  <si>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</si>
  <si>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</si>
  <si>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</si>
  <si>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</si>
  <si>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</si>
  <si>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</si>
  <si>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</si>
  <si>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</si>
  <si>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</si>
  <si>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</si>
  <si>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</si>
  <si>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</si>
  <si>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</si>
  <si>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</si>
  <si>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</si>
  <si>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</si>
  <si>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</si>
  <si>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</si>
  <si>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</si>
  <si>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</si>
  <si>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</si>
  <si>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</si>
  <si>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</si>
  <si>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</si>
  <si>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</si>
  <si>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</si>
  <si>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</si>
  <si>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</si>
  <si>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</si>
  <si>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</si>
  <si>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</si>
  <si>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</si>
  <si>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</si>
  <si>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</si>
  <si>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</si>
  <si>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</si>
  <si>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</si>
  <si>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</si>
  <si>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</si>
  <si>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</si>
  <si>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</si>
  <si>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</si>
  <si>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</si>
  <si>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</si>
  <si>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</si>
  <si>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</si>
  <si>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</si>
  <si>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</si>
  <si>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</si>
  <si>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</si>
  <si>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</si>
  <si>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</si>
  <si>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</si>
  <si>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</si>
  <si>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</si>
  <si>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</si>
  <si>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</si>
  <si>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</si>
  <si>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</si>
  <si>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</si>
  <si>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</si>
  <si>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</si>
  <si>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</si>
  <si>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</si>
  <si>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</si>
  <si>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</si>
  <si>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</si>
  <si>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</si>
  <si>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</si>
  <si>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</si>
  <si>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</si>
  <si>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</si>
  <si>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</si>
  <si>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</si>
  <si>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</si>
  <si>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</si>
  <si>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</si>
  <si>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</si>
  <si>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</si>
  <si>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</si>
  <si>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</si>
  <si>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</si>
  <si>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</si>
  <si>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</si>
  <si>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</si>
  <si>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</si>
  <si>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</si>
  <si>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</si>
  <si>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</si>
  <si>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</si>
  <si>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</si>
  <si>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</si>
  <si>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</si>
  <si>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</si>
  <si>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</si>
  <si>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</si>
  <si>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</si>
  <si>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</si>
  <si>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</si>
  <si>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</si>
  <si>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</si>
  <si>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</si>
  <si>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</si>
  <si>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</si>
  <si>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</si>
  <si>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</si>
  <si>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</si>
  <si>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</si>
  <si>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</si>
  <si>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</si>
  <si>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</si>
  <si>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</si>
  <si>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</si>
  <si>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</si>
  <si>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</si>
  <si>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</si>
  <si>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</si>
  <si>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</si>
  <si>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</si>
  <si>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</si>
  <si>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</si>
  <si>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</si>
  <si>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</si>
  <si>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</si>
  <si>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</si>
  <si>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</si>
  <si>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</si>
  <si>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</si>
  <si>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</si>
  <si>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</si>
  <si>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</si>
  <si>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</si>
  <si>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</si>
  <si>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</si>
  <si>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</si>
  <si>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</si>
  <si>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</si>
  <si>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</si>
  <si>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</si>
  <si>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</si>
  <si>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</si>
  <si>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</si>
  <si>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</si>
  <si>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</si>
  <si>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</si>
  <si>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</si>
  <si>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</si>
  <si>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</si>
  <si>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</si>
  <si>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</si>
  <si>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</si>
  <si>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</si>
  <si>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</si>
  <si>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</si>
  <si>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</si>
  <si>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</si>
  <si>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</si>
  <si>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</si>
  <si>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</si>
  <si>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</si>
  <si>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</si>
  <si>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</si>
  <si>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</si>
  <si>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</si>
  <si>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</si>
  <si>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</si>
  <si>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</si>
  <si>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</si>
  <si>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</si>
  <si>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</si>
  <si>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</si>
  <si>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</si>
  <si>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</si>
  <si>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</si>
  <si>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</si>
  <si>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</si>
  <si>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</si>
  <si>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</si>
  <si>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</si>
  <si>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</si>
  <si>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</si>
  <si>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</si>
  <si>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</si>
  <si>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</si>
  <si>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</si>
  <si>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</si>
  <si>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</si>
  <si>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</si>
  <si>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</si>
  <si>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</si>
  <si>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</si>
  <si>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</si>
  <si>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</si>
  <si>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</si>
  <si>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</si>
  <si>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</si>
  <si>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</si>
  <si>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</si>
  <si>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</si>
  <si>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</si>
  <si>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</si>
  <si>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</si>
  <si>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</si>
  <si>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</si>
  <si>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</si>
  <si>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</si>
  <si>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</si>
  <si>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</si>
  <si>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</si>
  <si>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</si>
  <si>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</si>
  <si>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</si>
  <si>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</si>
  <si>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</si>
  <si>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</si>
  <si>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</si>
  <si>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</si>
  <si>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</si>
  <si>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</si>
  <si>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</si>
  <si>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</si>
  <si>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</si>
  <si>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</si>
  <si>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</si>
  <si>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</si>
  <si>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</si>
  <si>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</si>
  <si>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</si>
  <si>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</si>
  <si>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</si>
  <si>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</si>
  <si>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</si>
  <si>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</si>
  <si>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</si>
  <si>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</si>
  <si>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</si>
  <si>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</si>
  <si>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</si>
  <si>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</si>
  <si>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</si>
  <si>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</si>
  <si>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</si>
  <si>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</si>
  <si>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</si>
  <si>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</si>
  <si>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</si>
  <si>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</si>
  <si>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</si>
  <si>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</si>
  <si>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</si>
  <si>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</si>
  <si>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</si>
  <si>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</si>
  <si>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</si>
  <si>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</si>
  <si>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</si>
  <si>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</si>
  <si>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</si>
  <si>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</si>
  <si>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</si>
  <si>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</si>
  <si>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</si>
  <si>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</si>
  <si>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</si>
  <si>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</si>
  <si>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</si>
  <si>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</si>
  <si>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</si>
  <si>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</si>
  <si>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</si>
  <si>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</si>
  <si>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</si>
  <si>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</si>
  <si>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</si>
  <si>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</si>
  <si>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</si>
  <si>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</si>
  <si>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</si>
  <si>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</si>
  <si>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</si>
  <si>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</si>
  <si>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</si>
  <si>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</si>
  <si>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</si>
  <si>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</si>
  <si>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</si>
  <si>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</si>
  <si>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</si>
  <si>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</si>
  <si>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</si>
  <si>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</si>
  <si>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</si>
  <si>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</si>
  <si>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</si>
  <si>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</si>
  <si>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</si>
  <si>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</si>
  <si>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</si>
  <si>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</si>
  <si>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</si>
  <si>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</si>
  <si>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</si>
  <si>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</si>
  <si>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</si>
  <si>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</si>
  <si>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</si>
  <si>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</si>
  <si>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</si>
  <si>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</si>
  <si>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</si>
  <si>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</si>
  <si>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</si>
  <si>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</si>
  <si>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</si>
  <si>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</si>
  <si>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</si>
  <si>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</si>
  <si>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</si>
  <si>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</si>
  <si>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</si>
  <si>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</si>
  <si>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</si>
  <si>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</si>
  <si>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</si>
  <si>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</si>
  <si>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</si>
  <si>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</si>
  <si>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</si>
  <si>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</si>
  <si>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</si>
  <si>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</si>
  <si>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</si>
  <si>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</si>
  <si>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</si>
  <si>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</si>
  <si>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</si>
  <si>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</si>
  <si>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</si>
  <si>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</si>
  <si>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</si>
  <si>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</si>
  <si>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</si>
  <si>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</si>
  <si>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</si>
  <si>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</si>
  <si>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</si>
  <si>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</si>
  <si>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</si>
  <si>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</si>
  <si>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</si>
  <si>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</si>
  <si>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</si>
  <si>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</si>
  <si>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</si>
  <si>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</si>
  <si>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</si>
  <si>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</si>
  <si>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</si>
  <si>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</si>
  <si>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</si>
  <si>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</si>
  <si>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</si>
  <si>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</si>
  <si>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</si>
  <si>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</si>
  <si>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</si>
  <si>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</si>
  <si>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</si>
  <si>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</si>
  <si>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</si>
  <si>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</si>
  <si>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</si>
  <si>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</si>
  <si>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</si>
  <si>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</si>
  <si>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</si>
  <si>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</si>
  <si>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</si>
  <si>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</si>
  <si>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</si>
  <si>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</si>
  <si>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</si>
  <si>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</si>
  <si>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</si>
  <si>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</si>
  <si>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</si>
  <si>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</si>
  <si>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</si>
  <si>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</si>
  <si>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</si>
  <si>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</si>
  <si>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</si>
  <si>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</si>
  <si>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</si>
  <si>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</si>
  <si>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</si>
  <si>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</si>
  <si>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</si>
  <si>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</si>
  <si>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</si>
  <si>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</si>
  <si>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</si>
  <si>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</si>
  <si>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</si>
  <si>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</si>
  <si>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</si>
  <si>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</si>
  <si>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</si>
  <si>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</si>
  <si>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</si>
  <si>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</si>
  <si>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</si>
  <si>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</si>
  <si>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</si>
  <si>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</si>
  <si>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</si>
  <si>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</si>
  <si>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</si>
  <si>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</si>
  <si>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</si>
  <si>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</si>
  <si>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</si>
  <si>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</si>
  <si>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</si>
  <si>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</si>
  <si>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</si>
  <si>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</si>
  <si>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</si>
  <si>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</si>
  <si>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</si>
  <si>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</si>
  <si>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</si>
  <si>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</si>
  <si>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</si>
  <si>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</si>
  <si>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</si>
  <si>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</si>
  <si>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</si>
  <si>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</si>
  <si>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</si>
  <si>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</si>
  <si>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</si>
  <si>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</si>
  <si>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</si>
  <si>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</si>
  <si>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</si>
  <si>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</si>
  <si>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</si>
  <si>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</si>
  <si>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</si>
  <si>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</si>
  <si>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</si>
  <si>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</si>
  <si>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</si>
  <si>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</si>
  <si>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</si>
  <si>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</si>
  <si>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</si>
  <si>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</si>
  <si>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</si>
  <si>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</si>
  <si>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</si>
  <si>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</si>
  <si>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</si>
  <si>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</si>
  <si>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</si>
  <si>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</si>
  <si>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</si>
  <si>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</si>
  <si>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</si>
  <si>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</si>
  <si>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</si>
  <si>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</si>
  <si>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</si>
  <si>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</si>
  <si>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</si>
  <si>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</si>
  <si>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</si>
  <si>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</si>
  <si>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</si>
  <si>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</si>
  <si>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</si>
  <si>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</si>
  <si>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</si>
  <si>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</si>
  <si>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</si>
  <si>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</si>
  <si>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</si>
  <si>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</si>
  <si>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</si>
  <si>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</si>
  <si>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</si>
  <si>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</si>
  <si>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</si>
  <si>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</si>
  <si>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</si>
  <si>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</si>
  <si>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</si>
  <si>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</si>
  <si>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</si>
  <si>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</si>
  <si>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</si>
  <si>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</si>
  <si>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</si>
  <si>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</si>
  <si>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</si>
  <si>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</si>
  <si>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</si>
  <si>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</si>
  <si>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</si>
  <si>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</si>
  <si>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</si>
  <si>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</si>
  <si>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</si>
  <si>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</si>
  <si>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</si>
  <si>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</si>
  <si>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</si>
  <si>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</si>
  <si>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</si>
  <si>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</si>
  <si>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</si>
  <si>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</si>
  <si>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</si>
  <si>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</si>
  <si>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</si>
  <si>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</si>
  <si>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</si>
  <si>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</si>
  <si>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</si>
  <si>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</si>
  <si>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</si>
  <si>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</si>
  <si>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</si>
  <si>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</si>
  <si>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</si>
  <si>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</si>
  <si>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</si>
  <si>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</si>
  <si>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</si>
  <si>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</si>
  <si>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</si>
  <si>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</si>
  <si>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</si>
  <si>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</si>
  <si>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</si>
  <si>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</si>
  <si>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</si>
  <si>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</si>
  <si>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</si>
  <si>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</si>
  <si>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</si>
  <si>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</si>
  <si>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</si>
  <si>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</si>
  <si>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</si>
  <si>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</si>
  <si>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</si>
  <si>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</si>
  <si>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</si>
  <si>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</si>
  <si>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</si>
  <si>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</si>
  <si>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</si>
  <si>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</si>
  <si>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</si>
  <si>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</si>
  <si>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</si>
  <si>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</si>
  <si>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</si>
  <si>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</si>
  <si>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</si>
  <si>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</si>
  <si>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</si>
  <si>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</si>
  <si>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</si>
  <si>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</si>
  <si>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</si>
  <si>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</si>
  <si>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</si>
  <si>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</si>
  <si>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</si>
  <si>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</si>
  <si>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</si>
  <si>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</si>
  <si>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</si>
  <si>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</si>
  <si>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</si>
  <si>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</si>
  <si>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</si>
  <si>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</si>
  <si>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</si>
  <si>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</si>
  <si>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</si>
  <si>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</si>
  <si>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</si>
  <si>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</si>
  <si>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</si>
  <si>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</si>
  <si>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</si>
  <si>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</si>
  <si>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</si>
  <si>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</si>
  <si>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</si>
  <si>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</si>
  <si>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</si>
  <si>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</si>
  <si>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</si>
  <si>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</si>
  <si>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</si>
  <si>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</si>
  <si>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</si>
  <si>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</si>
  <si>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</si>
  <si>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</si>
  <si>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</si>
  <si>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</si>
  <si>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</si>
  <si>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</si>
  <si>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</si>
  <si>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</si>
  <si>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</si>
  <si>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</si>
  <si>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</si>
  <si>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</si>
  <si>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</si>
  <si>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</si>
  <si>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</si>
  <si>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</si>
  <si>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</si>
  <si>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</si>
  <si>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</si>
  <si>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</si>
  <si>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</si>
  <si>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</si>
  <si>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</si>
  <si>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</si>
  <si>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</si>
  <si>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</si>
  <si>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</si>
  <si>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</si>
  <si>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</si>
  <si>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</si>
  <si>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</si>
  <si>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</si>
  <si>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</si>
  <si>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</si>
  <si>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</si>
  <si>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</si>
  <si>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</si>
  <si>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</si>
  <si>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</si>
  <si>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</si>
  <si>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</si>
  <si>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</si>
  <si>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</si>
  <si>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</si>
  <si>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</si>
  <si>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</si>
  <si>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</si>
  <si>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</si>
  <si>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</si>
  <si>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</si>
  <si>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</si>
  <si>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</si>
  <si>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</si>
  <si>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</si>
  <si>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</si>
  <si>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</si>
  <si>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</si>
  <si>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</si>
  <si>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</si>
  <si>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</si>
  <si>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</si>
  <si>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</si>
  <si>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</si>
  <si>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</si>
  <si>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</si>
  <si>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</si>
  <si>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</si>
  <si>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</si>
  <si>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</si>
  <si>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</si>
  <si>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</si>
  <si>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</si>
  <si>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</si>
  <si>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</si>
  <si>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</si>
  <si>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</si>
  <si>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</si>
  <si>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</si>
  <si>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</si>
  <si>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</si>
  <si>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</si>
  <si>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</si>
  <si>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</si>
  <si>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</si>
  <si>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</si>
  <si>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</si>
  <si>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</si>
  <si>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</si>
  <si>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</si>
  <si>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</si>
  <si>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</si>
  <si>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</si>
  <si>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</si>
  <si>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</si>
  <si>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</si>
  <si>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</si>
  <si>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</si>
  <si>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</si>
  <si>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</si>
  <si>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</si>
  <si>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</si>
  <si>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</si>
  <si>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</si>
  <si>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</si>
  <si>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</si>
  <si>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</si>
  <si>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</si>
  <si>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</si>
  <si>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</si>
  <si>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</si>
  <si>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</si>
  <si>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</si>
  <si>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</si>
  <si>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</si>
  <si>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</si>
  <si>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</si>
  <si>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</si>
  <si>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</si>
  <si>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</si>
  <si>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</si>
  <si>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</si>
  <si>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</si>
  <si>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</si>
  <si>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</si>
  <si>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</si>
  <si>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</si>
  <si>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</si>
  <si>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</si>
  <si>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</si>
  <si>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</si>
  <si>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</si>
  <si>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</si>
  <si>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</si>
  <si>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</si>
  <si>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</si>
  <si>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</si>
  <si>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</si>
  <si>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</si>
  <si>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</si>
  <si>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</si>
  <si>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</si>
  <si>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</si>
  <si>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</si>
  <si>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</si>
  <si>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</si>
  <si>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</si>
  <si>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</si>
  <si>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</si>
  <si>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</si>
  <si>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</si>
  <si>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</si>
  <si>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</si>
  <si>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</si>
  <si>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</si>
  <si>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</si>
  <si>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</si>
  <si>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</si>
  <si>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</si>
  <si>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</si>
  <si>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</si>
  <si>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</si>
  <si>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</si>
  <si>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</si>
  <si>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</si>
  <si>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</si>
  <si>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</si>
  <si>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</si>
  <si>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</si>
  <si>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</si>
  <si>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</si>
  <si>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</si>
  <si>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</si>
  <si>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</si>
  <si>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</si>
  <si>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</si>
  <si>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</si>
  <si>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</si>
  <si>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</si>
  <si>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</si>
  <si>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</si>
  <si>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</si>
  <si>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</si>
  <si>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</si>
  <si>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</si>
  <si>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</si>
  <si>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</si>
  <si>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</si>
  <si>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</si>
  <si>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</si>
  <si>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</si>
  <si>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</si>
  <si>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</si>
  <si>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</si>
  <si>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</si>
  <si>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</si>
  <si>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</si>
  <si>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</si>
  <si>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</si>
  <si>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</si>
  <si>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</si>
  <si>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</si>
  <si>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</si>
  <si>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</si>
  <si>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</si>
  <si>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</si>
  <si>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</si>
  <si>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</si>
  <si>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</si>
  <si>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</si>
  <si>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</si>
  <si>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</si>
  <si>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</si>
  <si>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</si>
  <si>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</si>
  <si>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</si>
  <si>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</si>
  <si>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</si>
  <si>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</si>
  <si>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</si>
  <si>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</si>
  <si>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</si>
  <si>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</si>
  <si>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</si>
  <si>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</si>
  <si>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</si>
  <si>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</si>
  <si>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</si>
  <si>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</si>
  <si>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</si>
  <si>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</si>
  <si>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</si>
  <si>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</si>
  <si>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</si>
  <si>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</si>
  <si>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</si>
  <si>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</si>
  <si>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</si>
  <si>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</si>
  <si>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</si>
  <si>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</si>
  <si>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</si>
  <si>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</si>
  <si>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</si>
  <si>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</si>
  <si>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</si>
  <si>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</si>
  <si>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</si>
  <si>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</si>
  <si>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</si>
  <si>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</si>
  <si>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</si>
  <si>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</si>
  <si>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</si>
  <si>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</si>
  <si>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</si>
  <si>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</si>
  <si>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</si>
  <si>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</si>
  <si>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</si>
  <si>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</si>
  <si>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</si>
  <si>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</si>
  <si>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</si>
  <si>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</si>
  <si>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</si>
  <si>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</si>
  <si>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</si>
  <si>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</si>
  <si>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</si>
  <si>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</si>
  <si>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</si>
  <si>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</si>
  <si>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</si>
  <si>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</si>
  <si>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</si>
  <si>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</si>
  <si>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</si>
  <si>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</si>
  <si>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</si>
  <si>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</si>
  <si>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</si>
  <si>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</si>
  <si>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</si>
  <si>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</si>
  <si>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</si>
  <si>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</si>
  <si>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</si>
  <si>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</si>
  <si>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</si>
  <si>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</si>
  <si>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</si>
  <si>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</si>
  <si>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</si>
  <si>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</si>
  <si>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</si>
  <si>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</si>
  <si>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</si>
  <si>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</si>
  <si>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</si>
  <si>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</si>
  <si>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</si>
  <si>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</si>
  <si>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</si>
  <si>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</si>
  <si>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</si>
  <si>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</si>
  <si>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</si>
  <si>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</si>
  <si>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</si>
  <si>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</si>
  <si>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</si>
  <si>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</si>
  <si>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</si>
  <si>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</si>
  <si>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</si>
  <si>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</si>
  <si>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</si>
  <si>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</si>
  <si>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</si>
  <si>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</si>
  <si>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</si>
  <si>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</si>
  <si>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</si>
  <si>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</si>
  <si>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</si>
  <si>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</si>
  <si>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</si>
  <si>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</si>
  <si>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</si>
  <si>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</si>
  <si>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</si>
  <si>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</si>
  <si>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</si>
  <si>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</si>
  <si>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</si>
  <si>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</si>
  <si>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</si>
  <si>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</si>
  <si>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</si>
  <si>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</si>
  <si>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</si>
  <si>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</si>
  <si>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</si>
  <si>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</si>
  <si>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</si>
  <si>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</si>
  <si>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</si>
  <si>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</si>
  <si>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</si>
  <si>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</si>
  <si>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</si>
  <si>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</si>
  <si>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</si>
  <si>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</si>
  <si>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</si>
  <si>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</si>
  <si>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</si>
  <si>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</si>
  <si>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</si>
  <si>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</si>
  <si>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</si>
  <si>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</si>
  <si>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</si>
  <si>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</si>
  <si>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</si>
  <si>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</si>
  <si>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</si>
  <si>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</si>
  <si>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</si>
  <si>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</si>
  <si>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</si>
  <si>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</si>
  <si>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</si>
  <si>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</si>
  <si>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</si>
  <si>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</si>
  <si>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</si>
  <si>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</si>
  <si>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</si>
  <si>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</si>
  <si>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</si>
  <si>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</si>
  <si>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</si>
  <si>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</si>
  <si>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</si>
  <si>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</si>
  <si>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</si>
  <si>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</si>
  <si>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</si>
  <si>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</si>
  <si>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</si>
  <si>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</si>
  <si>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</si>
  <si>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</si>
  <si>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</si>
  <si>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</si>
  <si>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</si>
  <si>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</si>
  <si>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</si>
  <si>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</si>
  <si>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</si>
  <si>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</si>
  <si>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</si>
  <si>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</si>
  <si>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</si>
  <si>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</si>
  <si>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</si>
  <si>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</si>
  <si>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</si>
  <si>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</si>
  <si>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</si>
  <si>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</si>
  <si>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</si>
  <si>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</si>
  <si>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</si>
  <si>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</si>
  <si>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</si>
  <si>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</si>
  <si>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</si>
  <si>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</si>
  <si>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</si>
  <si>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</si>
  <si>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</si>
  <si>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</si>
  <si>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</si>
  <si>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</si>
  <si>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</si>
  <si>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</si>
  <si>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</si>
  <si>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</si>
  <si>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</si>
  <si>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</si>
  <si>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</si>
  <si>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</si>
  <si>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</si>
  <si>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</si>
  <si>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</si>
  <si>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</si>
  <si>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</si>
  <si>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</si>
  <si>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</si>
  <si>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</si>
  <si>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</si>
  <si>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</si>
  <si>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</si>
  <si>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</si>
  <si>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</si>
  <si>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</si>
  <si>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</si>
  <si>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</si>
  <si>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</si>
  <si>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</si>
  <si>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</si>
  <si>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</si>
  <si>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</si>
  <si>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</si>
  <si>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</si>
  <si>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</si>
  <si>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</si>
  <si>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</si>
  <si>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</si>
  <si>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</si>
  <si>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</si>
  <si>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</si>
  <si>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</si>
  <si>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</si>
  <si>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</si>
  <si>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</si>
  <si>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</si>
  <si>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</si>
  <si>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</si>
  <si>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</si>
  <si>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</si>
  <si>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</si>
  <si>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</si>
  <si>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</si>
  <si>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</si>
  <si>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</si>
  <si>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</si>
  <si>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</si>
  <si>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</si>
  <si>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</si>
  <si>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</si>
  <si>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</si>
  <si>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</si>
  <si>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</si>
  <si>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</si>
  <si>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</si>
  <si>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</si>
  <si>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</si>
  <si>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</si>
  <si>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</si>
  <si>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</si>
  <si>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</si>
  <si>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</si>
  <si>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</si>
  <si>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</si>
  <si>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</si>
  <si>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</si>
  <si>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</si>
  <si>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</si>
  <si>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</si>
  <si>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</si>
  <si>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</si>
  <si>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</si>
  <si>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</si>
  <si>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</si>
  <si>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</si>
  <si>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</si>
  <si>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</si>
  <si>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</si>
  <si>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</si>
  <si>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</si>
  <si>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</si>
  <si>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</si>
  <si>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</si>
  <si>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</si>
  <si>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</si>
  <si>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</si>
  <si>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</si>
  <si>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</si>
  <si>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</si>
  <si>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</si>
  <si>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</si>
  <si>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</si>
  <si>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</si>
  <si>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</si>
  <si>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</si>
  <si>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</si>
  <si>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</si>
  <si>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</si>
  <si>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</si>
  <si>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</si>
  <si>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</si>
  <si>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</si>
  <si>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</si>
  <si>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</si>
  <si>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</si>
  <si>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</si>
  <si>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</si>
  <si>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</si>
  <si>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</si>
  <si>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</si>
  <si>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</si>
  <si>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</si>
  <si>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</si>
  <si>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</si>
  <si>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</si>
  <si>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</si>
  <si>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</si>
  <si>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</si>
  <si>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</si>
  <si>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</si>
  <si>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</si>
  <si>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</si>
  <si>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</si>
  <si>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</si>
  <si>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</si>
  <si>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</si>
  <si>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</si>
  <si>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</si>
  <si>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</si>
  <si>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</si>
  <si>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</si>
  <si>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</si>
  <si>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</si>
  <si>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</si>
  <si>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</si>
  <si>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</si>
  <si>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</si>
  <si>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</si>
  <si>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</si>
  <si>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</si>
  <si>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</si>
  <si>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</si>
  <si>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</si>
  <si>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</si>
  <si>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</si>
  <si>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</si>
  <si>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</si>
  <si>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</si>
  <si>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</si>
  <si>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</si>
  <si>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</si>
  <si>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</si>
  <si>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</si>
  <si>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</si>
  <si>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</si>
  <si>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</si>
  <si>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</si>
  <si>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</si>
  <si>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</si>
  <si>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</si>
  <si>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</si>
  <si>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</si>
  <si>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</si>
  <si>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</si>
  <si>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</si>
  <si>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</si>
  <si>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</si>
  <si>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</si>
  <si>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</si>
  <si>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</si>
  <si>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</si>
  <si>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</si>
  <si>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</si>
  <si>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</si>
  <si>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</si>
  <si>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</si>
  <si>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</si>
  <si>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</si>
  <si>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</si>
  <si>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</si>
  <si>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</si>
  <si>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</si>
  <si>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</si>
  <si>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</si>
  <si>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</si>
  <si>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</si>
  <si>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</si>
  <si>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</si>
  <si>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</si>
  <si>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</si>
  <si>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</si>
  <si>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</si>
  <si>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</si>
  <si>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</si>
  <si>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</si>
  <si>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</si>
  <si>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</si>
  <si>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</si>
  <si>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</si>
  <si>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</si>
  <si>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</si>
  <si>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</si>
  <si>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</si>
  <si>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</si>
  <si>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</si>
  <si>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</si>
  <si>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</si>
  <si>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</si>
  <si>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</si>
  <si>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</si>
  <si>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</si>
  <si>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</si>
  <si>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</si>
  <si>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</si>
  <si>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</si>
  <si>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</si>
  <si>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</si>
  <si>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</si>
  <si>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</si>
  <si>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</si>
  <si>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</si>
  <si>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</si>
  <si>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</si>
  <si>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</si>
  <si>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</si>
  <si>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</si>
  <si>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</si>
  <si>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</si>
  <si>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</si>
  <si>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</si>
  <si>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</si>
  <si>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</si>
  <si>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</si>
  <si>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</si>
  <si>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</si>
  <si>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</si>
  <si>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</si>
  <si>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</si>
  <si>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</si>
  <si>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</si>
  <si>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</si>
  <si>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</si>
  <si>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</si>
  <si>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</si>
  <si>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</si>
  <si>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</si>
  <si>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</si>
  <si>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</si>
  <si>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</si>
  <si>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</si>
  <si>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</si>
  <si>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</si>
  <si>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</si>
  <si>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</si>
  <si>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</si>
  <si>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</si>
  <si>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</si>
  <si>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</si>
  <si>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</si>
  <si>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</si>
  <si>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</si>
  <si>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</si>
  <si>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</si>
  <si>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</si>
  <si>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</si>
  <si>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</si>
  <si>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</si>
  <si>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</si>
  <si>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</si>
  <si>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</si>
  <si>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</si>
  <si>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</si>
  <si>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</si>
  <si>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</si>
  <si>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</si>
  <si>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</si>
  <si>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</si>
  <si>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</si>
  <si>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</si>
  <si>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</si>
  <si>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</si>
  <si>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</si>
  <si>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</si>
  <si>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</si>
  <si>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</si>
  <si>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</si>
  <si>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</si>
  <si>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</si>
  <si>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</si>
  <si>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</si>
  <si>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</si>
  <si>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</si>
  <si>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</si>
  <si>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</si>
  <si>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</si>
  <si>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</si>
  <si>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</si>
  <si>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</si>
  <si>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</si>
  <si>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</si>
  <si>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</si>
  <si>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</si>
  <si>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</si>
  <si>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</si>
  <si>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</si>
  <si>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</si>
  <si>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</si>
  <si>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</si>
  <si>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</si>
  <si>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</si>
  <si>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</si>
  <si>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</si>
  <si>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</si>
  <si>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</si>
  <si>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</si>
  <si>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</si>
  <si>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</si>
  <si>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</si>
  <si>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</si>
  <si>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</si>
  <si>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</si>
  <si>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</si>
  <si>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</si>
  <si>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</si>
  <si>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</si>
  <si>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</si>
  <si>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</si>
  <si>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</si>
  <si>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</si>
  <si>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</si>
  <si>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</si>
  <si>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</si>
  <si>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</si>
  <si>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</si>
  <si>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</si>
  <si>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</si>
  <si>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</si>
  <si>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</si>
  <si>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</si>
  <si>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</si>
  <si>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</si>
  <si>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</si>
  <si>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</si>
  <si>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</si>
  <si>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</si>
  <si>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</si>
  <si>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</si>
  <si>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</si>
  <si>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</si>
  <si>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</si>
  <si>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</si>
  <si>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</si>
  <si>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</si>
  <si>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</si>
  <si>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</si>
  <si>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</si>
  <si>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</si>
  <si>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</si>
  <si>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</si>
  <si>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</si>
  <si>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</si>
  <si>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</si>
  <si>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</si>
  <si>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</si>
  <si>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</si>
  <si>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</si>
  <si>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</si>
  <si>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</si>
  <si>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</si>
  <si>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</si>
  <si>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</si>
  <si>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</si>
  <si>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</si>
  <si>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</si>
  <si>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</si>
  <si>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</si>
  <si>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</si>
  <si>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</si>
  <si>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</si>
  <si>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</si>
  <si>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</si>
  <si>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</si>
  <si>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</si>
  <si>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</si>
  <si>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</si>
  <si>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</si>
  <si>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</si>
  <si>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</si>
  <si>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</si>
  <si>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</si>
  <si>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</si>
  <si>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</si>
  <si>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</si>
  <si>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</si>
  <si>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</si>
  <si>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</si>
  <si>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</si>
  <si>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</si>
  <si>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</si>
  <si>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</si>
  <si>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</si>
  <si>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</si>
  <si>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</si>
  <si>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</si>
  <si>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</si>
  <si>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</si>
  <si>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</si>
  <si>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</si>
  <si>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</si>
  <si>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</si>
  <si>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</si>
  <si>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</si>
  <si>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</si>
  <si>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</si>
  <si>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</si>
  <si>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</si>
  <si>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</si>
  <si>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</si>
  <si>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</si>
  <si>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</si>
  <si>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</si>
  <si>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</si>
  <si>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</si>
  <si>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</si>
  <si>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</si>
  <si>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</si>
  <si>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</si>
  <si>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</si>
  <si>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</si>
  <si>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</si>
  <si>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</si>
  <si>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</si>
  <si>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</si>
  <si>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</si>
  <si>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</si>
  <si>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</si>
  <si>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</si>
  <si>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</si>
  <si>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</si>
  <si>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</si>
  <si>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</si>
  <si>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</si>
  <si>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</si>
  <si>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</si>
  <si>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</si>
  <si>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</si>
  <si>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</si>
  <si>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</si>
  <si>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</si>
  <si>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</si>
  <si>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</si>
  <si>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</si>
  <si>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</si>
  <si>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</si>
  <si>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</si>
  <si>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</si>
  <si>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</si>
  <si>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</si>
  <si>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</si>
  <si>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</si>
  <si>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</si>
  <si>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</si>
  <si>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</si>
  <si>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</si>
  <si>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</si>
  <si>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</si>
  <si>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</si>
  <si>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</si>
  <si>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</si>
  <si>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</si>
  <si>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</si>
  <si>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</si>
  <si>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</si>
  <si>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</si>
  <si>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</si>
  <si>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</si>
  <si>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</si>
  <si>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</si>
  <si>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</si>
  <si>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</si>
  <si>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</si>
  <si>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</si>
  <si>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</si>
  <si>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</si>
  <si>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</si>
  <si>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</si>
  <si>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</si>
  <si>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</si>
  <si>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</si>
  <si>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</si>
  <si>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</si>
  <si>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</si>
  <si>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</si>
  <si>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</si>
  <si>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</si>
  <si>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</si>
  <si>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</si>
  <si>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</si>
  <si>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</si>
  <si>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</si>
  <si>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</si>
  <si>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</si>
  <si>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</si>
  <si>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</si>
  <si>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</si>
  <si>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</si>
  <si>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</si>
  <si>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</si>
  <si>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</si>
  <si>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</si>
  <si>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</si>
  <si>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</si>
  <si>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</si>
  <si>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</si>
  <si>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</si>
  <si>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</si>
  <si>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</si>
  <si>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</si>
  <si>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</si>
  <si>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</si>
  <si>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</si>
  <si>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</si>
  <si>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</si>
  <si>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</si>
  <si>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</si>
  <si>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</si>
  <si>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</si>
  <si>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</si>
  <si>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</si>
  <si>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</si>
  <si>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</si>
  <si>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</si>
  <si>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</si>
  <si>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</si>
  <si>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</si>
  <si>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</si>
  <si>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</si>
  <si>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</si>
  <si>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</si>
  <si>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</si>
  <si>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</si>
  <si>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</si>
  <si>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</si>
  <si>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</si>
  <si>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</si>
  <si>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</si>
  <si>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</si>
  <si>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</si>
  <si>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</si>
  <si>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</si>
  <si>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</si>
  <si>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</si>
  <si>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</si>
  <si>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</si>
  <si>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</si>
  <si>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</si>
  <si>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</si>
  <si>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</si>
  <si>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</si>
  <si>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</si>
  <si>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</si>
  <si>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</si>
  <si>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</si>
  <si>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</si>
  <si>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</si>
  <si>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</si>
  <si>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</si>
  <si>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</si>
  <si>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</si>
  <si>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</si>
  <si>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</si>
  <si>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</si>
  <si>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</si>
  <si>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</si>
  <si>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</si>
  <si>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</si>
  <si>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</si>
  <si>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</si>
  <si>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</si>
  <si>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</si>
  <si>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</si>
  <si>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</si>
  <si>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</si>
  <si>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</si>
  <si>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</si>
  <si>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</si>
  <si>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</si>
  <si>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</si>
  <si>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</si>
  <si>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</si>
  <si>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</si>
  <si>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</si>
  <si>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</si>
  <si>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</si>
  <si>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</si>
  <si>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</si>
  <si>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</si>
  <si>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</si>
  <si>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</si>
  <si>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</si>
  <si>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</si>
  <si>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</si>
  <si>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</si>
  <si>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</si>
  <si>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</si>
  <si>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</si>
  <si>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</si>
  <si>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</si>
  <si>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</si>
  <si>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</si>
  <si>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</si>
  <si>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</si>
  <si>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</si>
  <si>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</si>
  <si>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</si>
  <si>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</si>
  <si>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</si>
  <si>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</si>
  <si>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</si>
  <si>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</si>
  <si>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</si>
  <si>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</si>
  <si>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</si>
  <si>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</si>
  <si>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</si>
  <si>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</si>
  <si>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</si>
  <si>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</si>
  <si>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</si>
  <si>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</si>
  <si>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</si>
  <si>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</si>
  <si>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</si>
  <si>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</si>
  <si>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</si>
  <si>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</si>
  <si>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</si>
  <si>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</si>
  <si>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</si>
  <si>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</si>
  <si>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</si>
  <si>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</si>
  <si>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</si>
  <si>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</si>
  <si>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</si>
  <si>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</si>
  <si>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</si>
  <si>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</si>
  <si>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</si>
  <si>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</si>
  <si>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</si>
  <si>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</si>
  <si>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</si>
  <si>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</si>
  <si>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</si>
  <si>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</si>
  <si>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</si>
  <si>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</si>
  <si>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</si>
  <si>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</si>
  <si>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</si>
  <si>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</si>
  <si>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</si>
  <si>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</si>
  <si>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</si>
  <si>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</si>
  <si>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</si>
  <si>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</si>
  <si>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</si>
  <si>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</si>
  <si>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</si>
  <si>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</si>
  <si>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</si>
  <si>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</si>
  <si>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</si>
  <si>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</si>
  <si>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</si>
  <si>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</si>
  <si>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</si>
  <si>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</si>
  <si>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</si>
  <si>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</si>
  <si>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</si>
  <si>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</si>
  <si>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</si>
  <si>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</si>
  <si>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</si>
  <si>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</si>
  <si>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</si>
  <si>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</si>
  <si>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</si>
  <si>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</si>
  <si>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</si>
  <si>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</si>
  <si>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</si>
  <si>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</si>
  <si>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</si>
  <si>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</si>
  <si>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</si>
  <si>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</si>
  <si>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</si>
  <si>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</si>
  <si>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</si>
  <si>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</si>
  <si>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</si>
  <si>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</si>
  <si>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</si>
  <si>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</si>
  <si>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</si>
  <si>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</si>
  <si>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</si>
  <si>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</si>
  <si>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</si>
  <si>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</si>
  <si>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</si>
  <si>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</si>
  <si>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</si>
  <si>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</si>
  <si>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</si>
  <si>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</si>
  <si>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</si>
  <si>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</si>
  <si>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</si>
  <si>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</si>
  <si>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</si>
  <si>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</si>
  <si>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</si>
  <si>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</si>
  <si>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</si>
  <si>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</si>
  <si>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</si>
  <si>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</si>
  <si>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</si>
  <si>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</si>
  <si>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</si>
  <si>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</si>
  <si>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</si>
  <si>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</si>
  <si>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</si>
  <si>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</si>
  <si>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</si>
  <si>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</si>
  <si>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</si>
  <si>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</si>
  <si>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</si>
  <si>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</si>
  <si>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</si>
  <si>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</si>
  <si>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</si>
  <si>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</si>
  <si>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</si>
  <si>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</si>
  <si>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</si>
  <si>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</si>
  <si>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</si>
  <si>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</si>
  <si>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</si>
  <si>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</si>
  <si>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</si>
  <si>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</si>
  <si>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</si>
  <si>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</si>
  <si>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</si>
  <si>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</si>
  <si>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</si>
  <si>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</si>
  <si>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</si>
  <si>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</si>
  <si>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</si>
  <si>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</si>
  <si>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</si>
  <si>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</si>
  <si>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</si>
  <si>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</si>
  <si>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</si>
  <si>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</si>
  <si>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</si>
  <si>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</si>
  <si>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</si>
  <si>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</si>
  <si>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</si>
  <si>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</si>
  <si>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</si>
  <si>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</si>
  <si>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</si>
  <si>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</si>
  <si>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</si>
  <si>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</si>
  <si>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</si>
  <si>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</si>
  <si>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</si>
  <si>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</si>
  <si>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</si>
  <si>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</si>
  <si>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</si>
  <si>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</si>
  <si>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</si>
  <si>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</si>
  <si>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</si>
  <si>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</si>
  <si>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</si>
  <si>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</si>
  <si>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</si>
  <si>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</si>
  <si>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</si>
  <si>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</si>
  <si>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</si>
  <si>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</si>
  <si>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</si>
  <si>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</si>
  <si>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</si>
  <si>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</si>
  <si>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</si>
  <si>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</si>
  <si>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</si>
  <si>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</si>
  <si>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</si>
  <si>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</si>
  <si>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</si>
  <si>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</si>
  <si>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</si>
  <si>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</si>
  <si>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</si>
  <si>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</si>
  <si>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</si>
  <si>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</si>
  <si>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</si>
  <si>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</si>
  <si>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</si>
  <si>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</si>
  <si>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</si>
  <si>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</si>
  <si>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</si>
  <si>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</si>
  <si>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</si>
  <si>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</si>
  <si>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</si>
  <si>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</si>
  <si>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</si>
  <si>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</si>
  <si>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</si>
  <si>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</si>
  <si>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</si>
  <si>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</si>
  <si>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</si>
  <si>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</si>
  <si>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</si>
  <si>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</si>
  <si>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</si>
  <si>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</si>
  <si>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</si>
  <si>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</si>
  <si>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</si>
  <si>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</si>
  <si>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</si>
  <si>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</si>
  <si>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</si>
  <si>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</si>
  <si>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</si>
  <si>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</si>
  <si>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</si>
  <si>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</si>
  <si>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</si>
  <si>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</si>
  <si>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</si>
  <si>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</si>
  <si>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</si>
  <si>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</si>
  <si>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</si>
  <si>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</si>
  <si>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</si>
  <si>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</si>
  <si>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</si>
  <si>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</si>
  <si>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</si>
  <si>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</si>
  <si>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</si>
  <si>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</si>
  <si>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</si>
  <si>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</si>
  <si>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</si>
  <si>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</si>
  <si>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</si>
  <si>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</si>
  <si>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</si>
  <si>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</si>
  <si>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</si>
  <si>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</si>
  <si>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</si>
  <si>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</si>
  <si>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</si>
  <si>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</si>
  <si>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</si>
  <si>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</si>
  <si>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</si>
  <si>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</si>
  <si>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</si>
  <si>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</si>
  <si>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</si>
  <si>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</si>
  <si>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</si>
  <si>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</si>
  <si>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</si>
  <si>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</si>
  <si>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</si>
  <si>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</si>
  <si>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</si>
  <si>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</si>
  <si>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</si>
  <si>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</si>
  <si>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</si>
  <si>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</si>
  <si>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</si>
  <si>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</si>
  <si>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</si>
  <si>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</si>
  <si>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</si>
  <si>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</si>
  <si>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</si>
  <si>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</si>
  <si>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</si>
  <si>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</si>
  <si>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</si>
  <si>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</si>
  <si>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</si>
  <si>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</si>
  <si>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</si>
  <si>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</si>
  <si>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</si>
  <si>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</si>
  <si>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</si>
  <si>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</si>
  <si>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</si>
  <si>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</si>
  <si>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</si>
  <si>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</si>
  <si>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</si>
  <si>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</si>
  <si>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</si>
  <si>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</si>
  <si>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</si>
  <si>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</si>
  <si>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</si>
  <si>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</si>
  <si>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</si>
  <si>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</si>
  <si>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</si>
  <si>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</si>
  <si>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</si>
  <si>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</si>
  <si>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</si>
  <si>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</si>
  <si>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</si>
  <si>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</si>
  <si>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</si>
  <si>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</si>
  <si>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</si>
  <si>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</si>
  <si>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</si>
  <si>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</si>
  <si>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</si>
  <si>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</si>
  <si>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</si>
  <si>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</si>
  <si>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</si>
  <si>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</si>
  <si>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</si>
  <si>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</si>
  <si>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</si>
  <si>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</si>
  <si>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</si>
  <si>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</si>
  <si>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</si>
  <si>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</si>
  <si>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</si>
  <si>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</si>
  <si>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</si>
  <si>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</si>
  <si>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</si>
  <si>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</si>
  <si>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</si>
  <si>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</si>
  <si>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</si>
  <si>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</si>
  <si>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</si>
  <si>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</si>
  <si>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</si>
  <si>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</si>
  <si>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</si>
  <si>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</si>
  <si>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</si>
  <si>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</si>
  <si>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</si>
  <si>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</si>
  <si>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</si>
  <si>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</si>
  <si>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</si>
  <si>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</si>
  <si>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</si>
  <si>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</si>
  <si>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</si>
  <si>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</si>
  <si>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</si>
  <si>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</si>
  <si>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</si>
  <si>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</si>
  <si>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</si>
  <si>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</si>
  <si>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</si>
  <si>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</si>
  <si>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</si>
  <si>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</si>
  <si>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</si>
  <si>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</si>
  <si>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</si>
  <si>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</si>
  <si>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</si>
  <si>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</si>
  <si>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</si>
  <si>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</si>
  <si>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</si>
  <si>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</si>
  <si>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</si>
  <si>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</si>
  <si>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</si>
  <si>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</si>
  <si>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</si>
  <si>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</si>
  <si>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</si>
  <si>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</si>
  <si>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</si>
  <si>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</si>
  <si>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</si>
  <si>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</si>
  <si>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</si>
  <si>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</si>
  <si>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</si>
  <si>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</si>
  <si>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</si>
  <si>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</si>
  <si>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</si>
  <si>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</si>
  <si>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</si>
  <si>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</si>
  <si>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</si>
  <si>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</si>
  <si>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</si>
  <si>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</si>
  <si>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</si>
  <si>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</si>
  <si>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</si>
  <si>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</si>
  <si>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</si>
  <si>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</si>
  <si>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</si>
  <si>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</si>
  <si>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</si>
  <si>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</si>
  <si>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</si>
  <si>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</si>
  <si>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</si>
  <si>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</si>
  <si>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</si>
  <si>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</si>
  <si>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</si>
  <si>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</si>
  <si>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</si>
  <si>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</si>
  <si>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</si>
  <si>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</si>
  <si>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</si>
  <si>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</si>
  <si>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</si>
  <si>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</si>
  <si>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</si>
  <si>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</si>
  <si>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</si>
  <si>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</si>
  <si>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</si>
  <si>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</si>
  <si>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</si>
  <si>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</si>
  <si>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</si>
  <si>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</si>
  <si>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</si>
  <si>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</si>
  <si>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</si>
  <si>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</si>
  <si>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</si>
  <si>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</si>
  <si>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</si>
  <si>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</si>
  <si>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</si>
  <si>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</si>
  <si>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</si>
  <si>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</si>
  <si>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</si>
  <si>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</si>
  <si>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</si>
  <si>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</si>
  <si>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</si>
  <si>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</si>
  <si>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</si>
  <si>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</si>
  <si>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</si>
  <si>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</si>
  <si>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</si>
  <si>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</si>
  <si>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</si>
  <si>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</si>
  <si>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</si>
  <si>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</si>
  <si>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</si>
  <si>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</si>
  <si>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</si>
  <si>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</si>
  <si>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</si>
  <si>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</si>
  <si>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</si>
  <si>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</si>
  <si>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</si>
  <si>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</si>
  <si>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</si>
  <si>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</si>
  <si>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</si>
  <si>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</si>
  <si>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</si>
  <si>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</si>
  <si>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</si>
  <si>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</si>
  <si>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</si>
  <si>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</si>
  <si>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</si>
  <si>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</si>
  <si>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</si>
  <si>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</si>
  <si>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</si>
  <si>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</si>
  <si>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</si>
  <si>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</si>
  <si>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</si>
  <si>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</si>
  <si>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</si>
  <si>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</si>
  <si>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</si>
  <si>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</si>
  <si>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</si>
  <si>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</si>
  <si>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</si>
  <si>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</si>
  <si>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</si>
  <si>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</si>
  <si>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</si>
  <si>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</si>
  <si>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</si>
  <si>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</si>
  <si>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</si>
  <si>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</si>
  <si>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</si>
  <si>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</si>
  <si>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</si>
  <si>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</si>
  <si>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</si>
  <si>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</si>
  <si>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</si>
  <si>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</si>
  <si>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</si>
  <si>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</si>
  <si>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</si>
  <si>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</si>
  <si>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</si>
  <si>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</si>
  <si>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</si>
  <si>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</si>
  <si>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</si>
  <si>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</si>
  <si>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</si>
  <si>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</si>
  <si>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</si>
  <si>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</si>
  <si>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</si>
  <si>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</si>
  <si>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</si>
  <si>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</si>
  <si>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</si>
  <si>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</si>
  <si>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</si>
  <si>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</si>
  <si>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</si>
  <si>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</si>
  <si>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</si>
  <si>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</si>
  <si>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</si>
  <si>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</si>
  <si>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</si>
  <si>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</si>
  <si>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</si>
  <si>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</si>
  <si>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</si>
  <si>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</si>
  <si>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</si>
  <si>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</si>
  <si>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</si>
  <si>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</si>
  <si>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</si>
  <si>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</si>
  <si>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</si>
  <si>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</si>
  <si>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</si>
  <si>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</si>
  <si>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</si>
  <si>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</si>
  <si>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</si>
  <si>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</si>
  <si>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</si>
  <si>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</si>
  <si>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</si>
  <si>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</si>
  <si>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</si>
  <si>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</si>
  <si>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</si>
  <si>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</si>
  <si>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</si>
  <si>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</si>
  <si>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</si>
  <si>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</si>
  <si>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</si>
  <si>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</si>
  <si>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</si>
  <si>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</si>
  <si>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</si>
  <si>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</si>
  <si>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</si>
  <si>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</si>
  <si>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</si>
  <si>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</si>
  <si>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</si>
  <si>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</si>
  <si>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</si>
  <si>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</si>
  <si>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</si>
  <si>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</si>
  <si>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</si>
  <si>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</si>
  <si>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</si>
  <si>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</si>
  <si>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</si>
  <si>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</si>
  <si>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</si>
  <si>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</si>
  <si>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</si>
  <si>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</si>
  <si>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</si>
  <si>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</si>
  <si>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</si>
  <si>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</si>
  <si>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</si>
  <si>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</si>
  <si>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</si>
  <si>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</si>
  <si>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</si>
  <si>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</si>
  <si>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</si>
  <si>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</si>
  <si>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</si>
  <si>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</si>
  <si>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</si>
  <si>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</si>
  <si>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</si>
  <si>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</si>
  <si>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</si>
  <si>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</si>
  <si>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</si>
  <si>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</si>
  <si>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</si>
  <si>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</si>
  <si>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</si>
  <si>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</si>
  <si>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</si>
  <si>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</si>
  <si>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</si>
  <si>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</si>
  <si>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</si>
  <si>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</si>
  <si>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</si>
  <si>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</si>
  <si>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</si>
  <si>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</si>
  <si>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</si>
  <si>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</si>
  <si>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</si>
  <si>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</si>
  <si>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</si>
  <si>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</si>
  <si>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</si>
  <si>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</si>
  <si>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</si>
  <si>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</si>
  <si>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</si>
  <si>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</si>
  <si>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</si>
  <si>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</si>
  <si>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</si>
  <si>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</si>
  <si>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</si>
  <si>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</si>
  <si>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</si>
  <si>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</si>
  <si>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</si>
  <si>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</si>
  <si>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</si>
  <si>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</si>
  <si>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</si>
  <si>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</si>
  <si>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</si>
  <si>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</si>
  <si>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</si>
  <si>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</si>
  <si>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</si>
  <si>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</si>
  <si>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</si>
  <si>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</si>
  <si>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</si>
  <si>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</si>
  <si>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</si>
  <si>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</si>
  <si>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</si>
  <si>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</si>
  <si>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</si>
  <si>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</si>
  <si>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</si>
  <si>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</si>
  <si>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</si>
  <si>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</si>
  <si>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</si>
  <si>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</si>
  <si>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</si>
  <si>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</si>
  <si>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</si>
  <si>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</si>
  <si>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</si>
  <si>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</si>
  <si>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</si>
  <si>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</si>
  <si>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</si>
  <si>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</si>
  <si>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</si>
  <si>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</si>
  <si>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</si>
  <si>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</si>
  <si>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</si>
  <si>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</si>
  <si>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</si>
  <si>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</si>
  <si>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</si>
  <si>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</si>
  <si>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</si>
  <si>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</si>
  <si>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</si>
  <si>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</si>
  <si>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</si>
  <si>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</si>
  <si>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</si>
  <si>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</si>
  <si>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</si>
  <si>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</si>
  <si>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</si>
  <si>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</si>
  <si>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</si>
  <si>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</si>
  <si>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</si>
  <si>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</si>
  <si>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</si>
  <si>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</si>
  <si>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</si>
  <si>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</si>
  <si>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</si>
  <si>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</si>
  <si>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</si>
  <si>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</si>
  <si>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</si>
  <si>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</si>
  <si>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</si>
  <si>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</si>
  <si>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</si>
  <si>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</si>
  <si>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</si>
  <si>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</si>
  <si>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</si>
  <si>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</si>
  <si>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</si>
  <si>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</si>
  <si>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</si>
  <si>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</si>
  <si>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</si>
  <si>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</si>
  <si>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</si>
  <si>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</si>
  <si>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</si>
  <si>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</si>
  <si>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</si>
  <si>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</si>
  <si>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</si>
  <si>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</si>
  <si>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</si>
  <si>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</si>
  <si>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</si>
  <si>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</si>
  <si>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</si>
  <si>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</si>
  <si>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</si>
  <si>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</si>
  <si>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</si>
  <si>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</si>
  <si>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</si>
  <si>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</si>
  <si>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</si>
  <si>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</si>
  <si>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</si>
  <si>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</si>
  <si>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</si>
  <si>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</si>
  <si>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</si>
  <si>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</si>
  <si>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</si>
  <si>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</si>
  <si>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</si>
  <si>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</si>
  <si>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</si>
  <si>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</si>
  <si>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</si>
  <si>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</si>
  <si>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</si>
  <si>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</si>
  <si>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</si>
  <si>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</si>
  <si>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</si>
  <si>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</si>
  <si>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</si>
  <si>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</si>
  <si>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</si>
  <si>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</si>
  <si>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</si>
  <si>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</si>
  <si>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</si>
  <si>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</si>
  <si>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</si>
  <si>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</si>
  <si>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</si>
  <si>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</si>
  <si>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</si>
  <si>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</si>
  <si>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</si>
  <si>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</si>
  <si>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</si>
  <si>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</si>
  <si>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</si>
  <si>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</si>
  <si>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</si>
  <si>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</si>
  <si>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</si>
  <si>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</si>
  <si>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</si>
  <si>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</si>
  <si>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</si>
  <si>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</si>
  <si>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</si>
  <si>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</si>
  <si>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</si>
  <si>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</si>
  <si>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</si>
  <si>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</si>
  <si>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</si>
  <si>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</si>
  <si>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</si>
  <si>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</si>
  <si>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</si>
  <si>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</si>
  <si>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</si>
  <si>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</si>
  <si>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</si>
  <si>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</si>
  <si>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</si>
  <si>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</si>
  <si>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</si>
  <si>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</si>
  <si>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</si>
  <si>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</si>
  <si>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</si>
  <si>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</si>
  <si>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</si>
  <si>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</si>
  <si>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</si>
  <si>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</si>
  <si>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</si>
  <si>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</si>
  <si>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</si>
  <si>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</si>
  <si>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</si>
  <si>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</si>
  <si>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</si>
  <si>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</si>
  <si>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</si>
  <si>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</si>
  <si>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</si>
  <si>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</si>
  <si>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</si>
  <si>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</si>
  <si>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</si>
  <si>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</si>
  <si>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</si>
  <si>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</si>
  <si>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</si>
  <si>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</si>
  <si>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</si>
  <si>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</si>
  <si>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</si>
  <si>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</si>
  <si>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</si>
  <si>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</si>
  <si>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</si>
  <si>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</si>
  <si>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</si>
  <si>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</si>
  <si>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</si>
  <si>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</si>
  <si>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</si>
  <si>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</si>
  <si>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</si>
  <si>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</si>
  <si>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</si>
  <si>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</si>
  <si>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</si>
  <si>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</si>
  <si>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</si>
  <si>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</si>
  <si>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</si>
  <si>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</si>
  <si>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</si>
  <si>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</si>
  <si>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</si>
  <si>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</si>
  <si>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</si>
  <si>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</si>
  <si>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</si>
  <si>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</si>
  <si>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</si>
  <si>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</si>
  <si>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</si>
  <si>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</si>
  <si>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</si>
  <si>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</si>
  <si>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</si>
  <si>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</si>
  <si>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</si>
  <si>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</si>
  <si>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</si>
  <si>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</si>
  <si>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</si>
  <si>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</si>
  <si>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</si>
  <si>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</si>
  <si>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</si>
  <si>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</si>
  <si>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</si>
  <si>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</si>
  <si>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</si>
  <si>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</si>
  <si>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</si>
  <si>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</si>
  <si>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</si>
  <si>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</si>
  <si>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</si>
  <si>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</si>
  <si>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</si>
  <si>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</si>
  <si>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</si>
  <si>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</si>
  <si>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</si>
  <si>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</si>
  <si>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</si>
  <si>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</si>
  <si>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</si>
  <si>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</si>
  <si>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</si>
  <si>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</si>
  <si>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</si>
  <si>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</si>
  <si>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</si>
  <si>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</si>
  <si>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</si>
  <si>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</si>
  <si>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</si>
  <si>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</si>
  <si>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</si>
  <si>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</si>
  <si>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</si>
  <si>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</si>
  <si>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</si>
  <si>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</si>
  <si>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</si>
  <si>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</si>
  <si>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</si>
  <si>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</si>
  <si>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</si>
  <si>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</si>
  <si>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</si>
  <si>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</si>
  <si>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</si>
  <si>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</si>
  <si>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</si>
  <si>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</si>
  <si>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</si>
  <si>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</si>
  <si>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</si>
  <si>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</si>
  <si>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</si>
  <si>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</si>
  <si>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</si>
  <si>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</si>
  <si>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</si>
  <si>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</si>
  <si>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</si>
  <si>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</si>
  <si>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</si>
  <si>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</si>
  <si>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</si>
  <si>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</si>
  <si>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</si>
  <si>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</si>
  <si>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</si>
  <si>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</si>
  <si>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</si>
  <si>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</si>
  <si>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</si>
  <si>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</si>
  <si>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</si>
  <si>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</si>
  <si>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</si>
  <si>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</si>
  <si>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</si>
  <si>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</si>
  <si>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</si>
  <si>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</si>
  <si>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</si>
  <si>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</si>
  <si>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</si>
  <si>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</si>
  <si>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</si>
  <si>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</si>
  <si>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</si>
  <si>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</si>
  <si>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</si>
  <si>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</si>
  <si>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</si>
  <si>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</si>
  <si>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</si>
  <si>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</si>
  <si>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</si>
  <si>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</si>
  <si>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</si>
  <si>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</si>
  <si>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</si>
  <si>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</si>
  <si>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</si>
  <si>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</si>
  <si>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</si>
  <si>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</si>
  <si>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</si>
  <si>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</si>
  <si>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</si>
  <si>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</si>
  <si>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</si>
  <si>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</si>
  <si>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</si>
  <si>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</si>
  <si>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</si>
  <si>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</si>
  <si>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</si>
  <si>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</si>
  <si>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</si>
  <si>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</si>
  <si>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</si>
  <si>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</si>
  <si>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</si>
  <si>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</si>
  <si>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</si>
  <si>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</si>
  <si>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</si>
  <si>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</si>
  <si>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</si>
  <si>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</si>
  <si>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</si>
  <si>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</si>
  <si>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</si>
  <si>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</si>
  <si>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</si>
  <si>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</si>
  <si>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</si>
  <si>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</si>
  <si>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</si>
  <si>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</si>
  <si>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</si>
  <si>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</si>
  <si>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</si>
  <si>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</si>
  <si>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</si>
  <si>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</si>
  <si>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</si>
  <si>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</si>
  <si>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</si>
  <si>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</si>
  <si>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</si>
  <si>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</si>
  <si>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</si>
  <si>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</si>
  <si>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</si>
  <si>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</si>
  <si>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</si>
  <si>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</si>
  <si>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</si>
  <si>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</si>
  <si>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</si>
  <si>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</si>
  <si>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</si>
  <si>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</si>
  <si>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</si>
  <si>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</si>
  <si>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</si>
  <si>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</si>
  <si>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</si>
  <si>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</si>
  <si>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</si>
  <si>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</si>
  <si>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</si>
  <si>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</si>
  <si>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</si>
  <si>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</si>
  <si>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</si>
  <si>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</si>
  <si>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</si>
  <si>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</si>
  <si>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</si>
  <si>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</si>
  <si>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</si>
  <si>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</si>
  <si>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</si>
  <si>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</si>
  <si>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</si>
  <si>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</si>
  <si>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</si>
  <si>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</si>
  <si>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</si>
  <si>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</si>
  <si>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</si>
  <si>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</si>
  <si>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</si>
  <si>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</si>
  <si>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</si>
  <si>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</si>
  <si>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</si>
  <si>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</si>
  <si>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</si>
  <si>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</si>
  <si>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</si>
  <si>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</si>
  <si>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</si>
  <si>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</si>
  <si>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</si>
  <si>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</si>
  <si>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</si>
  <si>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</si>
  <si>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</si>
  <si>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</si>
  <si>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</si>
  <si>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</si>
  <si>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</si>
  <si>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</si>
  <si>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</si>
  <si>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</si>
  <si>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</si>
  <si>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</si>
  <si>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</si>
  <si>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</si>
  <si>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</si>
  <si>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</si>
  <si>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</si>
  <si>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</si>
  <si>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</si>
  <si>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</si>
  <si>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</si>
  <si>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</si>
  <si>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</si>
  <si>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</si>
  <si>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</si>
  <si>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</si>
  <si>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</si>
  <si>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</si>
  <si>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</si>
  <si>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</si>
  <si>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</si>
  <si>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</si>
  <si>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</si>
  <si>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</si>
  <si>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</si>
  <si>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</si>
  <si>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</si>
  <si>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</si>
  <si>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</si>
  <si>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</si>
  <si>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</si>
  <si>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</si>
  <si>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</si>
  <si>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</si>
  <si>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</si>
  <si>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</si>
  <si>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</si>
  <si>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</si>
  <si>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</si>
  <si>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</si>
  <si>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</si>
  <si>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</si>
  <si>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</si>
  <si>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</si>
  <si>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</si>
  <si>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</si>
  <si>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</si>
  <si>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</si>
  <si>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</si>
  <si>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</si>
  <si>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</si>
  <si>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</si>
  <si>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</si>
  <si>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</si>
  <si>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</si>
  <si>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</si>
  <si>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</si>
  <si>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</si>
  <si>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</si>
  <si>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</si>
  <si>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</si>
  <si>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</si>
  <si>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</si>
  <si>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</si>
  <si>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</si>
  <si>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</si>
  <si>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</si>
  <si>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</si>
  <si>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</si>
  <si>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</si>
  <si>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</si>
  <si>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</si>
  <si>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</si>
  <si>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</si>
  <si>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</si>
  <si>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</si>
  <si>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</si>
  <si>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</si>
  <si>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</si>
  <si>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</si>
  <si>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</si>
  <si>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</si>
  <si>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</si>
  <si>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</si>
  <si>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</si>
  <si>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</si>
  <si>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</si>
  <si>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</si>
  <si>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</si>
  <si>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</si>
  <si>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</si>
  <si>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</si>
  <si>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</si>
  <si>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</si>
  <si>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</si>
  <si>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</si>
  <si>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</si>
  <si>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</si>
  <si>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</si>
  <si>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</si>
  <si>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</si>
  <si>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</si>
  <si>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</si>
  <si>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</si>
  <si>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</si>
  <si>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</si>
  <si>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</si>
  <si>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</si>
  <si>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</si>
  <si>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</si>
  <si>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</si>
  <si>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</si>
  <si>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</si>
  <si>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</si>
  <si>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</si>
  <si>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</si>
  <si>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</si>
  <si>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</si>
  <si>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</si>
  <si>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</si>
  <si>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</si>
  <si>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</si>
  <si>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</si>
  <si>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</si>
  <si>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</si>
  <si>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</si>
  <si>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</si>
  <si>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</si>
  <si>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</si>
  <si>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</si>
  <si>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</si>
  <si>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</si>
  <si>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</si>
  <si>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</si>
  <si>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</si>
  <si>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</si>
  <si>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</si>
  <si>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</si>
  <si>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</si>
  <si>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</si>
  <si>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</si>
  <si>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</si>
  <si>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</si>
  <si>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</si>
  <si>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</si>
  <si>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</si>
  <si>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</si>
  <si>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</si>
  <si>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</si>
  <si>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</si>
  <si>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</si>
  <si>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</si>
  <si>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</si>
  <si>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</si>
  <si>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</si>
  <si>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</si>
  <si>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</si>
  <si>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</si>
  <si>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</si>
  <si>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</si>
  <si>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</si>
  <si>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</si>
  <si>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</si>
  <si>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</si>
  <si>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</si>
  <si>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</si>
  <si>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</si>
  <si>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</si>
  <si>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</si>
  <si>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</si>
  <si>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</si>
  <si>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</si>
  <si>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</si>
  <si>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</si>
  <si>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</si>
  <si>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</si>
  <si>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</si>
  <si>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</si>
  <si>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</si>
  <si>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</si>
  <si>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</si>
  <si>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</si>
  <si>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</si>
  <si>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</si>
  <si>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</si>
  <si>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</si>
  <si>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</si>
  <si>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</si>
  <si>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</si>
  <si>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</si>
  <si>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</si>
  <si>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</si>
  <si>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</si>
  <si>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</si>
  <si>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</si>
  <si>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</si>
  <si>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</si>
  <si>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</si>
  <si>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</si>
  <si>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</si>
  <si>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</si>
  <si>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</si>
  <si>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</si>
  <si>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</si>
  <si>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</si>
  <si>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</si>
  <si>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</si>
  <si>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</si>
  <si>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</si>
  <si>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</si>
  <si>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</si>
  <si>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</si>
  <si>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</si>
  <si>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</si>
  <si>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</si>
  <si>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</si>
  <si>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</si>
  <si>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</si>
  <si>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</si>
  <si>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</si>
  <si>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</si>
  <si>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</si>
  <si>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</si>
  <si>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</si>
  <si>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</si>
  <si>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</si>
  <si>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</si>
  <si>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</si>
  <si>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</si>
  <si>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</si>
  <si>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</si>
  <si>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</si>
  <si>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</si>
  <si>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</si>
  <si>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</si>
  <si>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</si>
  <si>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</si>
  <si>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</si>
  <si>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</si>
  <si>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</si>
  <si>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</si>
  <si>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</si>
  <si>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</si>
  <si>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</si>
  <si>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</si>
  <si>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</si>
  <si>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</si>
  <si>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</si>
  <si>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</si>
  <si>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</si>
  <si>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</si>
  <si>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</si>
  <si>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</si>
  <si>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</si>
  <si>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</si>
  <si>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</si>
  <si>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</si>
  <si>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</si>
  <si>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</si>
  <si>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</si>
  <si>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</si>
  <si>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</si>
  <si>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</si>
  <si>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</si>
  <si>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</si>
  <si>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</si>
  <si>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</si>
  <si>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</si>
  <si>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</si>
  <si>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</si>
  <si>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</si>
  <si>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</si>
  <si>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</si>
  <si>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</si>
  <si>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</si>
  <si>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</si>
  <si>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</si>
  <si>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</si>
  <si>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</si>
  <si>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</si>
  <si>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</si>
  <si>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</si>
  <si>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</si>
  <si>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</si>
  <si>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</si>
  <si>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</si>
  <si>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</si>
  <si>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</si>
  <si>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</si>
  <si>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</si>
  <si>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</si>
  <si>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</si>
  <si>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</si>
  <si>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</si>
  <si>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</si>
  <si>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</si>
  <si>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</si>
  <si>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</si>
  <si>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</si>
  <si>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</si>
  <si>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</si>
  <si>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</si>
  <si>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</si>
  <si>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</si>
  <si>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</si>
  <si>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</si>
  <si>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</si>
  <si>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</si>
  <si>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</si>
  <si>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</si>
  <si>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</si>
  <si>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</si>
  <si>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</si>
  <si>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</si>
  <si>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</si>
  <si>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</si>
  <si>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</si>
  <si>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</si>
  <si>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</si>
  <si>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</si>
  <si>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</si>
  <si>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</si>
  <si>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</si>
  <si>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</si>
  <si>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</si>
  <si>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</si>
  <si>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</si>
  <si>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</si>
  <si>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</si>
  <si>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</si>
  <si>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</si>
  <si>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</si>
  <si>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</si>
  <si>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</si>
  <si>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</si>
  <si>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</si>
  <si>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</si>
  <si>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</si>
  <si>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</si>
  <si>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</si>
  <si>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</si>
  <si>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</si>
  <si>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</si>
  <si>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</si>
  <si>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</si>
  <si>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</si>
  <si>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</si>
  <si>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</si>
  <si>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</si>
  <si>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</si>
  <si>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</si>
  <si>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</si>
  <si>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</si>
  <si>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</si>
  <si>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</si>
  <si>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</si>
  <si>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</si>
  <si>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</si>
  <si>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</si>
  <si>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</si>
  <si>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</si>
  <si>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</si>
  <si>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</si>
  <si>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</si>
  <si>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</si>
  <si>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</si>
  <si>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</si>
  <si>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</si>
  <si>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</si>
  <si>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</si>
  <si>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</si>
  <si>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</si>
  <si>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</si>
  <si>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</si>
  <si>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</si>
  <si>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</si>
  <si>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</si>
  <si>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</si>
  <si>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</si>
  <si>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</si>
  <si>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</si>
  <si>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</si>
  <si>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</si>
  <si>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</si>
  <si>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</si>
  <si>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</si>
  <si>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</si>
  <si>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</si>
  <si>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</si>
  <si>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</si>
  <si>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</si>
  <si>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</si>
  <si>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</si>
  <si>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</si>
  <si>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</si>
  <si>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</si>
  <si>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</si>
  <si>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</si>
  <si>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</si>
  <si>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</si>
  <si>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</si>
  <si>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</si>
  <si>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</si>
  <si>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</si>
  <si>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</si>
  <si>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</si>
  <si>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</si>
  <si>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</si>
  <si>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</si>
  <si>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</si>
  <si>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</si>
  <si>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</si>
  <si>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</si>
  <si>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</si>
  <si>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</si>
  <si>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</si>
  <si>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</si>
  <si>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</si>
  <si>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</si>
  <si>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</si>
  <si>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</si>
  <si>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</si>
  <si>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</si>
  <si>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</si>
  <si>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</si>
  <si>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</si>
  <si>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</si>
  <si>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</si>
  <si>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</si>
  <si>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</si>
  <si>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</si>
  <si>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</si>
  <si>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</si>
  <si>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</si>
  <si>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</si>
  <si>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</si>
  <si>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</si>
  <si>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</si>
  <si>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</si>
  <si>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</si>
  <si>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</si>
  <si>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</si>
  <si>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</si>
  <si>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</si>
  <si>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</si>
  <si>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</si>
  <si>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</si>
  <si>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</si>
  <si>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</si>
  <si>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</si>
  <si>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</si>
  <si>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</si>
  <si>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</si>
  <si>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</si>
  <si>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</si>
  <si>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</si>
  <si>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</si>
  <si>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</si>
  <si>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</si>
  <si>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</si>
  <si>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</si>
  <si>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</si>
  <si>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</si>
  <si>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</si>
  <si>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</si>
  <si>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</si>
  <si>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</si>
  <si>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</si>
  <si>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</si>
  <si>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</si>
  <si>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</si>
  <si>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</si>
  <si>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</si>
  <si>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</si>
  <si>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</si>
  <si>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</si>
  <si>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</si>
  <si>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</si>
  <si>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</si>
  <si>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</si>
  <si>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</si>
  <si>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</si>
  <si>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</si>
  <si>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</si>
  <si>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</si>
  <si>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</si>
  <si>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</si>
  <si>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</si>
  <si>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</si>
  <si>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</si>
  <si>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</si>
  <si>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</si>
  <si>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</si>
  <si>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</si>
  <si>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</si>
  <si>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</si>
  <si>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</si>
  <si>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</si>
  <si>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</si>
  <si>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</si>
  <si>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</si>
  <si>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</si>
  <si>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</si>
  <si>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</si>
  <si>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</si>
  <si>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</si>
  <si>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</si>
  <si>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</si>
  <si>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</si>
  <si>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</si>
  <si>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</si>
  <si>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</si>
  <si>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</si>
  <si>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</si>
  <si>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</si>
  <si>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</si>
  <si>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</si>
  <si>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</si>
  <si>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</si>
  <si>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</si>
  <si>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</si>
  <si>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</si>
  <si>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</si>
  <si>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</si>
  <si>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</si>
  <si>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</si>
  <si>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</si>
  <si>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</si>
  <si>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</si>
  <si>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</si>
  <si>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</si>
  <si>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</si>
  <si>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</si>
  <si>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</si>
  <si>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</si>
  <si>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</si>
  <si>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</si>
  <si>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</si>
  <si>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</si>
  <si>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</si>
  <si>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</si>
  <si>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</si>
  <si>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</si>
  <si>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</si>
  <si>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</si>
  <si>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</si>
  <si>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</si>
  <si>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</si>
  <si>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</si>
  <si>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</si>
  <si>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</si>
  <si>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</si>
  <si>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</si>
  <si>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</si>
  <si>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</si>
  <si>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</si>
  <si>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</si>
  <si>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</si>
  <si>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</si>
  <si>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</si>
  <si>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</si>
  <si>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</si>
  <si>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</si>
  <si>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</si>
  <si>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</si>
  <si>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</si>
  <si>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</si>
  <si>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</si>
  <si>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</si>
  <si>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</si>
  <si>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</si>
  <si>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</si>
  <si>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</si>
  <si>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</si>
  <si>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</si>
  <si>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</si>
  <si>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</si>
  <si>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</si>
  <si>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</si>
  <si>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</si>
  <si>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</si>
  <si>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</si>
  <si>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</si>
  <si>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</si>
  <si>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</si>
  <si>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</si>
  <si>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</si>
  <si>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</si>
  <si>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</si>
  <si>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</si>
  <si>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</si>
  <si>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</si>
  <si>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</si>
  <si>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</si>
  <si>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</si>
  <si>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</si>
  <si>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</si>
  <si>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</si>
  <si>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</si>
  <si>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</si>
  <si>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</si>
  <si>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</si>
  <si>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</si>
  <si>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</si>
  <si>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</si>
  <si>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</si>
  <si>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</si>
  <si>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</si>
  <si>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</si>
  <si>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</si>
  <si>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</si>
  <si>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</si>
  <si>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</si>
  <si>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</si>
  <si>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</si>
  <si>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</si>
  <si>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</si>
  <si>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</si>
  <si>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</si>
  <si>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</si>
  <si>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</si>
  <si>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</si>
  <si>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</si>
  <si>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</si>
  <si>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</si>
  <si>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</si>
  <si>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</si>
  <si>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</si>
  <si>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</si>
  <si>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</si>
  <si>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</si>
  <si>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</si>
  <si>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</si>
  <si>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</si>
  <si>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</si>
  <si>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</si>
  <si>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</si>
  <si>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</si>
  <si>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</si>
  <si>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</si>
  <si>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</si>
  <si>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</si>
  <si>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</si>
  <si>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</si>
  <si>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</si>
  <si>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</si>
  <si>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</si>
  <si>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</si>
  <si>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</si>
  <si>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</si>
  <si>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</si>
  <si>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</si>
  <si>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</si>
  <si>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</si>
  <si>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</si>
  <si>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</si>
  <si>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</si>
  <si>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</si>
  <si>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</si>
  <si>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</si>
  <si>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</si>
  <si>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</si>
  <si>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</si>
  <si>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</si>
  <si>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</si>
  <si>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</si>
  <si>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</si>
  <si>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</si>
  <si>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</si>
  <si>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</si>
  <si>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</si>
  <si>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</si>
  <si>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</si>
  <si>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</si>
  <si>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</si>
  <si>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</si>
  <si>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</si>
  <si>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</si>
  <si>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</si>
  <si>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</si>
  <si>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</si>
  <si>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</si>
  <si>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</si>
  <si>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</si>
  <si>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</si>
  <si>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</si>
  <si>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</si>
  <si>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</si>
  <si>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</si>
  <si>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</si>
  <si>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</si>
  <si>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</si>
  <si>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</si>
  <si>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</si>
  <si>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</si>
  <si>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</si>
  <si>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</si>
  <si>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</si>
  <si>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</si>
  <si>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</si>
  <si>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</si>
  <si>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</si>
  <si>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</si>
  <si>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</si>
  <si>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</si>
  <si>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</si>
  <si>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</si>
  <si>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</si>
  <si>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</si>
  <si>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</si>
  <si>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</si>
  <si>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</si>
  <si>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</si>
  <si>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</si>
  <si>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</si>
  <si>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</si>
  <si>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</si>
  <si>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</si>
  <si>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</si>
  <si>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</si>
  <si>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</si>
  <si>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</si>
  <si>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</si>
  <si>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</si>
  <si>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</si>
  <si>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</si>
  <si>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</si>
  <si>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</si>
  <si>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</si>
  <si>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</si>
  <si>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</si>
  <si>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</si>
  <si>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</si>
  <si>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</si>
  <si>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</si>
  <si>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</si>
  <si>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</si>
  <si>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</si>
  <si>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</si>
  <si>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</si>
  <si>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</si>
  <si>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</si>
  <si>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</si>
  <si>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</si>
  <si>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</si>
  <si>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</si>
  <si>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</si>
  <si>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</si>
  <si>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</si>
  <si>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</si>
  <si>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</si>
  <si>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</si>
  <si>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</si>
  <si>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</si>
  <si>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</si>
  <si>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</si>
  <si>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</si>
  <si>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</si>
  <si>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</si>
  <si>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</si>
  <si>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</si>
  <si>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</si>
  <si>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</si>
  <si>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</si>
  <si>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</si>
  <si>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</si>
  <si>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</si>
  <si>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</si>
  <si>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</si>
  <si>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</si>
  <si>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</si>
  <si>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</si>
  <si>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</si>
  <si>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</si>
  <si>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</si>
  <si>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</si>
  <si>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</si>
  <si>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</si>
  <si>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</si>
  <si>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</si>
  <si>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</si>
  <si>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</si>
  <si>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</si>
  <si>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</si>
  <si>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</si>
  <si>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</si>
  <si>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</si>
  <si>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</si>
  <si>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</si>
  <si>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</si>
  <si>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</si>
  <si>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</si>
  <si>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</si>
  <si>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</si>
  <si>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</si>
  <si>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</si>
  <si>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</si>
  <si>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</si>
  <si>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</si>
  <si>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</si>
  <si>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</si>
  <si>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</si>
  <si>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</si>
  <si>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</si>
  <si>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</si>
  <si>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</si>
  <si>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</si>
  <si>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</si>
  <si>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</si>
  <si>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</si>
  <si>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</si>
  <si>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</si>
  <si>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</si>
  <si>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</si>
  <si>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</si>
  <si>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</si>
  <si>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</si>
  <si>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</si>
  <si>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</si>
  <si>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</si>
  <si>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</si>
  <si>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</si>
  <si>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</si>
  <si>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</si>
  <si>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</si>
  <si>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</si>
  <si>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</si>
  <si>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</si>
  <si>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</si>
  <si>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</si>
  <si>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</si>
  <si>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</si>
  <si>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</si>
  <si>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</si>
  <si>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</si>
  <si>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</si>
  <si>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</si>
  <si>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</si>
  <si>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</si>
  <si>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</si>
  <si>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</si>
  <si>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</si>
  <si>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</si>
  <si>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</si>
  <si>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</si>
  <si>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</si>
  <si>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</si>
  <si>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</si>
  <si>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</si>
  <si>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</si>
  <si>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</si>
  <si>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</si>
  <si>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</si>
  <si>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</si>
  <si>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</si>
  <si>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</si>
  <si>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</si>
  <si>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</si>
  <si>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</si>
  <si>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</si>
  <si>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</si>
  <si>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</si>
  <si>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</si>
  <si>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</si>
  <si>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</si>
  <si>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</si>
  <si>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</si>
  <si>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</si>
  <si>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</si>
  <si>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</si>
  <si>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</si>
  <si>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</si>
  <si>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</si>
  <si>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</si>
  <si>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</si>
  <si>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</si>
  <si>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</si>
  <si>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</si>
  <si>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</si>
  <si>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</si>
  <si>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</si>
  <si>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</si>
  <si>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</si>
  <si>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</si>
  <si>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</si>
  <si>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</si>
  <si>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</si>
  <si>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</si>
  <si>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</si>
  <si>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</si>
  <si>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</si>
  <si>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</si>
  <si>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</si>
  <si>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</si>
  <si>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</si>
  <si>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</si>
  <si>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</si>
  <si>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</si>
  <si>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</si>
  <si>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</si>
  <si>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</si>
  <si>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</si>
  <si>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</si>
  <si>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</si>
  <si>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</si>
  <si>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</si>
  <si>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</si>
  <si>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</si>
  <si>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</si>
  <si>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</si>
  <si>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</si>
  <si>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</si>
  <si>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</si>
  <si>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</si>
  <si>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</si>
  <si>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</si>
  <si>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</si>
  <si>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</si>
  <si>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</si>
  <si>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</si>
  <si>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</si>
  <si>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</si>
  <si>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</si>
  <si>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</si>
  <si>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</si>
  <si>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</si>
  <si>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</si>
  <si>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</si>
  <si>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</si>
  <si>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</si>
  <si>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</si>
  <si>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</si>
  <si>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</si>
  <si>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</si>
  <si>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</si>
  <si>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</si>
  <si>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</si>
  <si>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</si>
  <si>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</si>
  <si>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</si>
  <si>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</si>
  <si>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</si>
  <si>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</si>
  <si>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</si>
  <si>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</si>
  <si>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</si>
  <si>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</si>
  <si>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</si>
  <si>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</si>
  <si>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</si>
  <si>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</si>
  <si>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</si>
  <si>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</si>
  <si>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</si>
  <si>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</si>
  <si>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</si>
  <si>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</si>
  <si>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</si>
  <si>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</si>
  <si>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</si>
  <si>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</si>
  <si>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</si>
  <si>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</si>
  <si>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</si>
  <si>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</si>
  <si>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</si>
  <si>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</si>
  <si>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</si>
  <si>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</si>
  <si>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</si>
  <si>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</si>
  <si>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</si>
  <si>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</si>
  <si>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</si>
  <si>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</si>
  <si>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</si>
  <si>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</si>
  <si>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</si>
  <si>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</si>
  <si>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</si>
  <si>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</si>
  <si>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</si>
  <si>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</si>
  <si>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</si>
  <si>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</si>
  <si>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</si>
  <si>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</si>
  <si>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</si>
  <si>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</si>
  <si>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</si>
  <si>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</si>
  <si>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</si>
  <si>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</si>
  <si>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</si>
  <si>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</si>
  <si>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</si>
  <si>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</si>
  <si>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</si>
  <si>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</si>
  <si>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</si>
  <si>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</si>
  <si>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</si>
  <si>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</si>
  <si>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</si>
  <si>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</si>
  <si>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</si>
  <si>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</si>
  <si>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</si>
  <si>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</si>
  <si>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</si>
  <si>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</si>
  <si>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</si>
  <si>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</si>
  <si>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</si>
  <si>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</si>
  <si>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</si>
  <si>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</si>
  <si>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</si>
  <si>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</si>
  <si>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</si>
  <si>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</si>
  <si>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</si>
  <si>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</si>
  <si>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</si>
  <si>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</si>
  <si>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</si>
  <si>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</si>
  <si>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</si>
  <si>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</si>
  <si>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</si>
  <si>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</si>
  <si>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</si>
  <si>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</si>
  <si>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</si>
  <si>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</si>
  <si>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</si>
  <si>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</si>
  <si>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</si>
  <si>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</si>
  <si>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</si>
  <si>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</si>
  <si>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</si>
  <si>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</si>
  <si>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</si>
  <si>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</si>
  <si>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</si>
  <si>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</si>
  <si>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</si>
  <si>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</si>
  <si>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</si>
  <si>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</si>
  <si>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</si>
  <si>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</si>
  <si>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</si>
  <si>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</si>
  <si>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</si>
  <si>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</si>
  <si>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</si>
  <si>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</si>
  <si>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</si>
  <si>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</si>
  <si>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</si>
  <si>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</si>
  <si>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</si>
  <si>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</si>
  <si>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</si>
  <si>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</si>
  <si>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</si>
  <si>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</si>
  <si>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</si>
  <si>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</si>
  <si>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</si>
  <si>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</si>
  <si>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</si>
  <si>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</si>
  <si>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</si>
  <si>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</si>
  <si>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</si>
  <si>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</si>
  <si>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</si>
  <si>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</si>
  <si>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</si>
  <si>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</si>
  <si>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</si>
  <si>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</si>
  <si>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</si>
  <si>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</si>
  <si>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</si>
  <si>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</si>
  <si>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</si>
  <si>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</si>
  <si>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</si>
  <si>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</si>
  <si>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</si>
  <si>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</si>
  <si>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</si>
  <si>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</si>
  <si>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</si>
  <si>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</si>
  <si>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</si>
  <si>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</si>
  <si>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</si>
  <si>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</si>
  <si>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</si>
  <si>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</si>
  <si>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</si>
  <si>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</si>
  <si>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</si>
  <si>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</si>
  <si>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</si>
  <si>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</si>
  <si>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</si>
  <si>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</si>
  <si>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</si>
  <si>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</si>
  <si>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</si>
  <si>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</si>
  <si>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</si>
  <si>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</si>
  <si>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</si>
  <si>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</si>
  <si>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</si>
  <si>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</si>
  <si>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</si>
  <si>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</si>
  <si>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</si>
  <si>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</si>
  <si>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</si>
  <si>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</si>
  <si>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</si>
  <si>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</si>
  <si>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</si>
  <si>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</si>
  <si>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</si>
  <si>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</si>
  <si>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</si>
  <si>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</si>
  <si>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</si>
  <si>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</si>
  <si>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</si>
  <si>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</si>
  <si>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</si>
  <si>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</si>
  <si>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</si>
  <si>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</si>
  <si>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</si>
  <si>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</si>
  <si>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</si>
  <si>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</si>
  <si>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</si>
  <si>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</si>
  <si>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</si>
  <si>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</si>
  <si>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</si>
  <si>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</si>
  <si>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</si>
  <si>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</si>
  <si>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</si>
  <si>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</si>
  <si>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</si>
  <si>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</si>
  <si>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</si>
  <si>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</si>
  <si>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</si>
  <si>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</si>
  <si>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</si>
  <si>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</si>
  <si>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</si>
  <si>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</si>
  <si>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</si>
  <si>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</si>
  <si>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</si>
  <si>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</si>
  <si>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</si>
  <si>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</si>
  <si>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</si>
  <si>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</si>
  <si>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</si>
  <si>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</si>
  <si>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</si>
  <si>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</si>
  <si>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</si>
  <si>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</si>
  <si>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</si>
  <si>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</si>
  <si>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</si>
  <si>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</si>
  <si>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</si>
  <si>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</si>
  <si>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</si>
  <si>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</si>
  <si>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</si>
  <si>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</si>
  <si>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</si>
  <si>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</si>
  <si>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</si>
  <si>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</si>
  <si>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</si>
  <si>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</si>
  <si>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</si>
  <si>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</si>
  <si>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</si>
  <si>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</si>
  <si>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</si>
  <si>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</si>
  <si>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</si>
  <si>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</si>
  <si>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</si>
  <si>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</si>
  <si>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</si>
  <si>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</si>
  <si>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</si>
  <si>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</si>
  <si>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</si>
  <si>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</si>
  <si>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</si>
  <si>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</si>
  <si>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</si>
  <si>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</si>
  <si>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</si>
  <si>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</si>
  <si>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</si>
  <si>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</si>
  <si>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</si>
  <si>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</si>
  <si>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</si>
  <si>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</si>
  <si>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</si>
  <si>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</si>
  <si>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</si>
  <si>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</si>
  <si>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</si>
  <si>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</si>
  <si>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</si>
  <si>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</si>
  <si>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</si>
  <si>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</si>
  <si>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</si>
  <si>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</si>
  <si>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</si>
  <si>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</si>
  <si>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</si>
  <si>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</si>
  <si>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</si>
  <si>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</si>
  <si>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</si>
  <si>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</si>
  <si>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</si>
  <si>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</si>
  <si>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</si>
  <si>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</si>
  <si>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</si>
  <si>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</si>
  <si>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</si>
  <si>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</si>
  <si>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</si>
  <si>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</si>
  <si>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</si>
  <si>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</si>
  <si>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</si>
  <si>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</si>
  <si>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</si>
  <si>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</si>
  <si>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</si>
  <si>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</si>
  <si>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</si>
  <si>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</si>
  <si>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</si>
  <si>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</si>
  <si>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</si>
  <si>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</si>
  <si>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</si>
  <si>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</si>
  <si>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</si>
  <si>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</si>
  <si>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</si>
  <si>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</si>
  <si>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</si>
  <si>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</si>
  <si>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</si>
  <si>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</si>
  <si>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</si>
  <si>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</si>
  <si>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</si>
  <si>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</si>
  <si>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</si>
  <si>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</si>
  <si>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</si>
  <si>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</si>
  <si>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</si>
  <si>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</si>
  <si>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</si>
  <si>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</si>
  <si>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</si>
  <si>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</si>
  <si>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</si>
  <si>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</si>
  <si>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</si>
  <si>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</si>
  <si>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</si>
  <si>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</si>
  <si>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</si>
  <si>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</si>
  <si>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</si>
  <si>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</si>
  <si>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</si>
  <si>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</si>
  <si>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</si>
  <si>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</si>
  <si>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</si>
  <si>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</si>
  <si>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</si>
  <si>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</si>
  <si>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</si>
  <si>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</si>
  <si>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</si>
  <si>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</si>
  <si>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</si>
  <si>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</si>
  <si>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</si>
  <si>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</si>
  <si>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</si>
  <si>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</si>
  <si>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</si>
  <si>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</si>
  <si>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</si>
  <si>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</si>
  <si>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</si>
  <si>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</si>
  <si>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</si>
  <si>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</si>
  <si>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</si>
  <si>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</si>
  <si>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</si>
  <si>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</si>
  <si>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</si>
  <si>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</si>
  <si>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</si>
  <si>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</si>
  <si>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</si>
  <si>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</si>
  <si>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</si>
  <si>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</si>
  <si>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</si>
  <si>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</si>
  <si>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</si>
  <si>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</si>
  <si>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</si>
  <si>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</si>
  <si>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</si>
  <si>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</si>
  <si>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</si>
  <si>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</si>
  <si>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</si>
  <si>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</si>
  <si>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</si>
  <si>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</si>
  <si>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</si>
  <si>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</si>
  <si>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</si>
  <si>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</si>
  <si>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</si>
  <si>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</si>
  <si>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</si>
  <si>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</si>
  <si>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</si>
  <si>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</si>
  <si>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</si>
  <si>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</si>
  <si>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</si>
  <si>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</si>
  <si>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</si>
  <si>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</si>
  <si>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</si>
  <si>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</si>
  <si>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</si>
  <si>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</si>
  <si>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</si>
  <si>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</si>
  <si>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</si>
  <si>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</si>
  <si>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</si>
  <si>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</si>
  <si>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</si>
  <si>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</si>
  <si>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</si>
  <si>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</si>
  <si>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</si>
  <si>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</si>
  <si>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</si>
  <si>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</si>
  <si>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</si>
  <si>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</si>
  <si>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</si>
  <si>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</si>
  <si>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</si>
  <si>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</si>
  <si>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</si>
  <si>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</si>
  <si>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</si>
  <si>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</si>
  <si>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</si>
  <si>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</si>
  <si>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</si>
  <si>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</si>
  <si>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</si>
  <si>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</si>
  <si>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</si>
  <si>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</si>
  <si>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</si>
  <si>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</si>
  <si>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</si>
  <si>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</si>
  <si>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</si>
  <si>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</si>
  <si>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</si>
  <si>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</si>
  <si>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</si>
  <si>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</si>
  <si>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</si>
  <si>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</si>
  <si>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</si>
  <si>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</si>
  <si>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</si>
  <si>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</si>
  <si>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</si>
  <si>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</si>
  <si>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</si>
  <si>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</si>
  <si>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</si>
  <si>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</si>
  <si>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</si>
  <si>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</si>
  <si>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</si>
  <si>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</si>
  <si>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</si>
  <si>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</si>
  <si>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</si>
  <si>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</si>
  <si>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</si>
  <si>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</si>
  <si>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</si>
  <si>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</si>
  <si>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</si>
  <si>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</si>
  <si>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</si>
  <si>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</si>
  <si>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</si>
  <si>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</si>
  <si>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</si>
  <si>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</si>
  <si>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</si>
  <si>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</si>
  <si>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</si>
  <si>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</si>
  <si>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</si>
  <si>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</si>
  <si>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</si>
  <si>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</si>
  <si>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</si>
  <si>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</si>
  <si>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</si>
  <si>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</si>
  <si>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</si>
  <si>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</si>
  <si>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</si>
  <si>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</si>
  <si>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</si>
  <si>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</si>
  <si>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</si>
  <si>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</si>
  <si>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</si>
  <si>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</si>
  <si>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</si>
  <si>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</si>
  <si>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</si>
  <si>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</si>
  <si>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</si>
  <si>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</si>
  <si>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</si>
  <si>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</si>
  <si>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</si>
  <si>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</si>
  <si>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</si>
  <si>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</si>
  <si>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</si>
  <si>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</si>
  <si>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</si>
  <si>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</si>
  <si>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</si>
  <si>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</si>
  <si>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</si>
  <si>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</si>
  <si>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</si>
  <si>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</si>
  <si>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</si>
  <si>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</si>
  <si>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</si>
  <si>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</si>
  <si>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</si>
  <si>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</si>
  <si>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</si>
  <si>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</si>
  <si>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</si>
  <si>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</si>
  <si>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</si>
  <si>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</si>
  <si>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</si>
  <si>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</si>
  <si>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</si>
  <si>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</si>
  <si>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</si>
  <si>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</si>
  <si>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</si>
  <si>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</si>
  <si>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</si>
  <si>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</si>
  <si>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</si>
  <si>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</si>
  <si>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</si>
  <si>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</si>
  <si>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</si>
  <si>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</si>
  <si>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</si>
  <si>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</si>
  <si>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</si>
  <si>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</si>
  <si>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</si>
  <si>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</si>
  <si>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</si>
  <si>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</si>
  <si>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</si>
  <si>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</si>
  <si>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</si>
  <si>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</si>
  <si>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</si>
  <si>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</si>
  <si>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</si>
  <si>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</si>
  <si>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</si>
  <si>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</si>
  <si>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</si>
  <si>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</si>
  <si>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</si>
  <si>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</si>
  <si>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</si>
  <si>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</si>
  <si>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</si>
  <si>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</si>
  <si>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</si>
  <si>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</si>
  <si>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</si>
  <si>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</si>
  <si>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</si>
  <si>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</si>
  <si>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</si>
  <si>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</si>
  <si>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</si>
  <si>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</si>
  <si>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</si>
  <si>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</si>
  <si>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</si>
  <si>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</si>
  <si>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</si>
  <si>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</si>
  <si>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</si>
  <si>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</si>
  <si>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</si>
  <si>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</si>
  <si>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</si>
  <si>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</si>
  <si>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</si>
  <si>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</si>
  <si>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</si>
  <si>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</si>
  <si>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</si>
  <si>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</si>
  <si>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</si>
  <si>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</si>
  <si>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</si>
  <si>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</si>
  <si>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</si>
  <si>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</si>
  <si>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</si>
  <si>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</si>
  <si>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</si>
  <si>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</si>
  <si>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</si>
  <si>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</si>
  <si>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</si>
  <si>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</si>
  <si>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</si>
  <si>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</si>
  <si>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</si>
  <si>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</si>
  <si>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</si>
  <si>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</si>
  <si>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</si>
  <si>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</si>
  <si>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</si>
  <si>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</si>
  <si>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</si>
  <si>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</si>
  <si>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</si>
  <si>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</si>
  <si>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</si>
  <si>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</si>
  <si>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</si>
  <si>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</si>
  <si>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</si>
  <si>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</si>
  <si>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</si>
  <si>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</si>
  <si>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</si>
  <si>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</si>
  <si>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</si>
  <si>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</si>
  <si>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</si>
  <si>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</si>
  <si>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</si>
  <si>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</si>
  <si>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</si>
  <si>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</si>
  <si>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</si>
  <si>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</si>
  <si>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</si>
  <si>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</si>
  <si>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</si>
  <si>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</si>
  <si>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</si>
  <si>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</si>
  <si>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</si>
  <si>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</si>
  <si>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</si>
  <si>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</si>
  <si>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</si>
  <si>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</si>
  <si>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</si>
  <si>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</si>
  <si>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</si>
  <si>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</si>
  <si>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</si>
  <si>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</si>
  <si>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</si>
  <si>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</si>
  <si>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</si>
  <si>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</si>
  <si>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</si>
  <si>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</si>
  <si>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</si>
  <si>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</si>
  <si>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</si>
  <si>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</si>
  <si>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</si>
  <si>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</si>
  <si>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</si>
  <si>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</si>
  <si>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</si>
  <si>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</si>
  <si>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</si>
  <si>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</si>
  <si>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</si>
  <si>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</si>
  <si>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</si>
  <si>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</si>
  <si>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</si>
  <si>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</si>
  <si>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</si>
  <si>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</si>
  <si>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</si>
  <si>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</si>
  <si>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</si>
  <si>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</si>
  <si>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</si>
  <si>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</si>
  <si>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</si>
  <si>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</si>
  <si>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</si>
  <si>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</si>
  <si>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</si>
  <si>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</si>
  <si>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</si>
  <si>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</si>
  <si>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</si>
  <si>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</si>
  <si>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</si>
  <si>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</si>
  <si>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</si>
  <si>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</si>
  <si>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</si>
  <si>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</si>
  <si>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</si>
  <si>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</si>
  <si>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</si>
  <si>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</si>
  <si>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</si>
  <si>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</si>
  <si>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</si>
  <si>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</si>
  <si>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</si>
  <si>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</si>
  <si>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</si>
  <si>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</si>
  <si>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</si>
  <si>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</si>
  <si>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</si>
  <si>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</si>
  <si>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</si>
  <si>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</si>
  <si>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</si>
  <si>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</si>
  <si>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</si>
  <si>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</si>
  <si>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</si>
  <si>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</si>
  <si>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</si>
  <si>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</si>
  <si>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</si>
  <si>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</si>
  <si>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</si>
  <si>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</si>
  <si>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</si>
  <si>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</si>
  <si>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</si>
  <si>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</si>
  <si>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</si>
  <si>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</si>
  <si>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</si>
  <si>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</si>
  <si>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</si>
  <si>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</si>
  <si>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</si>
  <si>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</si>
  <si>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</si>
  <si>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</si>
  <si>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</si>
  <si>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</si>
  <si>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</si>
  <si>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</si>
  <si>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</si>
  <si>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</si>
  <si>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</si>
  <si>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</si>
  <si>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</si>
  <si>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</si>
  <si>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</si>
  <si>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</si>
  <si>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</si>
  <si>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</si>
  <si>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</si>
  <si>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</si>
  <si>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</si>
  <si>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</si>
  <si>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</si>
  <si>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</si>
  <si>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</si>
  <si>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</si>
  <si>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</si>
  <si>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</si>
  <si>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</si>
  <si>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</si>
  <si>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</si>
  <si>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</si>
  <si>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</si>
  <si>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</si>
  <si>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</si>
  <si>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</si>
  <si>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</si>
  <si>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</si>
  <si>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</si>
  <si>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</si>
  <si>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</si>
  <si>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</si>
  <si>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</si>
  <si>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</si>
  <si>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</si>
  <si>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</si>
  <si>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</si>
  <si>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</si>
  <si>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</si>
  <si>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</si>
  <si>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</si>
  <si>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</si>
  <si>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</si>
  <si>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</si>
  <si>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</si>
  <si>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</si>
  <si>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</si>
  <si>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</si>
  <si>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</si>
  <si>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</si>
  <si>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</si>
  <si>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</si>
  <si>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</si>
  <si>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</si>
  <si>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</si>
  <si>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</si>
  <si>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</si>
  <si>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</si>
  <si>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</si>
  <si>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</si>
  <si>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</si>
  <si>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</si>
  <si>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</si>
  <si>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</si>
  <si>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</si>
  <si>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</si>
  <si>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</si>
  <si>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</si>
  <si>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</si>
  <si>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</si>
  <si>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</si>
  <si>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</si>
  <si>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</si>
  <si>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</si>
  <si>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</si>
  <si>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</si>
  <si>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</si>
  <si>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</si>
  <si>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</si>
  <si>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</si>
  <si>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</si>
  <si>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</si>
  <si>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</si>
  <si>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</si>
  <si>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</si>
  <si>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</si>
  <si>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</si>
  <si>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</si>
  <si>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</si>
  <si>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</si>
  <si>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</si>
  <si>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</si>
  <si>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</si>
  <si>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</si>
  <si>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</si>
  <si>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</si>
  <si>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</si>
  <si>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</si>
  <si>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</si>
  <si>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</si>
  <si>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</si>
  <si>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</si>
  <si>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</si>
  <si>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</si>
  <si>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</si>
  <si>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</si>
  <si>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</si>
  <si>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</si>
  <si>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</si>
  <si>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</si>
  <si>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</si>
  <si>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</si>
  <si>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</si>
  <si>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</si>
  <si>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</si>
  <si>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</si>
  <si>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</si>
  <si>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</si>
  <si>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</si>
  <si>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</si>
  <si>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</si>
  <si>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</si>
  <si>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</si>
  <si>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</si>
  <si>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</si>
  <si>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</si>
  <si>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</si>
  <si>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</si>
  <si>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</si>
  <si>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</si>
  <si>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</si>
  <si>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</si>
  <si>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</si>
  <si>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</si>
  <si>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</si>
  <si>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</si>
  <si>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</si>
  <si>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</si>
  <si>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</si>
  <si>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</si>
  <si>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</si>
  <si>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</si>
  <si>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</si>
  <si>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</si>
  <si>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</si>
  <si>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</si>
  <si>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</si>
  <si>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</si>
  <si>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</si>
  <si>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</si>
  <si>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</si>
  <si>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</si>
  <si>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</si>
  <si>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</si>
  <si>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</si>
  <si>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</si>
  <si>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</si>
  <si>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</si>
  <si>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</si>
  <si>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</si>
  <si>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</si>
  <si>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</si>
  <si>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</si>
  <si>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</si>
  <si>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</si>
  <si>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</si>
  <si>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</si>
  <si>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</si>
  <si>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</si>
  <si>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</si>
  <si>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</si>
  <si>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</si>
  <si>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</si>
  <si>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</si>
  <si>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</si>
  <si>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</si>
  <si>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</si>
  <si>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</si>
  <si>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</si>
  <si>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</si>
  <si>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</si>
  <si>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</si>
  <si>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</si>
  <si>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</si>
  <si>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</si>
  <si>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</si>
  <si>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</si>
  <si>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</si>
  <si>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</si>
  <si>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</si>
  <si>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</si>
  <si>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</si>
  <si>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</si>
  <si>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</si>
  <si>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</si>
  <si>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</si>
  <si>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</si>
  <si>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</si>
  <si>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</si>
  <si>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</si>
  <si>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</si>
  <si>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</si>
  <si>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</si>
  <si>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</si>
  <si>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</si>
  <si>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</si>
  <si>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</si>
  <si>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</si>
  <si>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</si>
  <si>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</si>
  <si>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</si>
  <si>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</si>
  <si>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</si>
  <si>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</si>
  <si>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</si>
  <si>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</si>
  <si>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</si>
  <si>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</si>
  <si>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</si>
  <si>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</si>
  <si>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</si>
  <si>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</si>
  <si>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</si>
  <si>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</si>
  <si>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</si>
  <si>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</si>
  <si>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</si>
  <si>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</si>
  <si>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</si>
  <si>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</si>
  <si>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</si>
  <si>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</si>
  <si>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</si>
  <si>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</si>
  <si>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</si>
  <si>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</si>
  <si>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</si>
  <si>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</si>
  <si>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</si>
  <si>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</si>
  <si>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</si>
  <si>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</si>
  <si>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</si>
  <si>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</si>
  <si>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</si>
  <si>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</si>
  <si>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</si>
  <si>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</si>
  <si>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</si>
  <si>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</si>
  <si>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</si>
  <si>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</si>
  <si>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</si>
  <si>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</si>
  <si>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</si>
  <si>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</si>
  <si>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</si>
  <si>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</si>
  <si>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</si>
  <si>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</si>
  <si>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</si>
  <si>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</si>
  <si>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</si>
  <si>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</si>
  <si>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</si>
  <si>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</si>
  <si>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</si>
  <si>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</si>
  <si>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</si>
  <si>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</si>
  <si>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</si>
  <si>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</si>
  <si>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</si>
  <si>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</si>
  <si>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</si>
  <si>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</si>
  <si>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</si>
  <si>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</si>
  <si>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</si>
  <si>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</si>
  <si>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</si>
  <si>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</si>
  <si>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</si>
  <si>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</si>
  <si>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</si>
  <si>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</si>
  <si>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</si>
  <si>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</si>
  <si>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</si>
  <si>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</si>
  <si>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</si>
  <si>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</si>
  <si>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</si>
  <si>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</si>
  <si>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</si>
  <si>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</si>
  <si>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</si>
  <si>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</si>
  <si>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</si>
  <si>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</si>
  <si>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</si>
  <si>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</si>
  <si>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</si>
  <si>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</si>
  <si>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</si>
  <si>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</si>
  <si>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</si>
  <si>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</si>
  <si>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</si>
  <si>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</si>
  <si>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</si>
  <si>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</si>
  <si>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</si>
  <si>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</si>
  <si>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</si>
  <si>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</si>
  <si>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</si>
  <si>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</si>
  <si>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</si>
  <si>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</si>
  <si>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</si>
  <si>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</si>
  <si>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</si>
  <si>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</si>
  <si>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</si>
  <si>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</si>
  <si>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</si>
  <si>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</si>
  <si>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</si>
  <si>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</si>
  <si>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</si>
  <si>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</si>
  <si>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</si>
  <si>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</si>
  <si>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</si>
  <si>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</si>
  <si>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</si>
  <si>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</si>
  <si>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</si>
  <si>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</si>
  <si>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</si>
  <si>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</si>
  <si>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</si>
  <si>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</si>
  <si>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</si>
  <si>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</si>
  <si>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</si>
  <si>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</si>
  <si>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</si>
  <si>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</si>
  <si>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</si>
  <si>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</si>
  <si>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</si>
  <si>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</si>
  <si>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</si>
  <si>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</si>
  <si>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</si>
  <si>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</si>
  <si>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</si>
  <si>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</si>
  <si>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</si>
  <si>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</si>
  <si>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</si>
  <si>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</si>
  <si>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</si>
  <si>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</si>
  <si>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</si>
  <si>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</si>
  <si>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</si>
  <si>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</si>
  <si>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</si>
  <si>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</si>
  <si>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</si>
  <si>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</si>
  <si>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</si>
  <si>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</si>
  <si>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</si>
  <si>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</si>
  <si>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</si>
  <si>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</si>
  <si>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</si>
  <si>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</si>
  <si>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</si>
  <si>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</si>
  <si>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</si>
  <si>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</si>
  <si>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</si>
  <si>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</si>
  <si>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</si>
  <si>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</si>
  <si>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</si>
  <si>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</si>
  <si>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</si>
  <si>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</si>
  <si>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</si>
  <si>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</si>
  <si>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</si>
  <si>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</si>
  <si>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</si>
  <si>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</si>
  <si>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</si>
  <si>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</si>
  <si>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</si>
  <si>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</si>
  <si>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</si>
  <si>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</si>
  <si>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</si>
  <si>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</si>
  <si>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</si>
  <si>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</si>
  <si>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</si>
  <si>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</si>
  <si>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</si>
  <si>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</si>
  <si>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</si>
  <si>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</si>
  <si>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</si>
  <si>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</si>
  <si>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</si>
  <si>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</si>
  <si>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</si>
  <si>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</si>
  <si>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</si>
  <si>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</si>
  <si>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</si>
  <si>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</si>
  <si>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</si>
  <si>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</si>
  <si>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</si>
  <si>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</si>
  <si>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</si>
  <si>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</si>
  <si>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</si>
  <si>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</si>
  <si>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</si>
  <si>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</si>
  <si>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</si>
  <si>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</si>
  <si>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</si>
  <si>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</si>
  <si>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</si>
  <si>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</si>
  <si>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</si>
  <si>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</si>
  <si>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</si>
  <si>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</si>
  <si>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</si>
  <si>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</si>
  <si>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</si>
  <si>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</si>
  <si>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</si>
  <si>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</si>
  <si>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</si>
  <si>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</si>
  <si>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</si>
  <si>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</si>
  <si>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</si>
  <si>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</si>
  <si>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</si>
  <si>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</si>
  <si>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</si>
  <si>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</si>
  <si>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</si>
  <si>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</si>
  <si>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</si>
  <si>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</si>
  <si>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</si>
  <si>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</si>
  <si>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</si>
  <si>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</si>
  <si>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</si>
  <si>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</si>
  <si>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</si>
  <si>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</si>
  <si>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</si>
  <si>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</si>
  <si>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</si>
  <si>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</si>
  <si>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</si>
  <si>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</si>
  <si>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</si>
  <si>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</si>
  <si>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</si>
  <si>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</si>
  <si>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</si>
  <si>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</si>
  <si>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</si>
  <si>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</si>
  <si>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</si>
  <si>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</si>
  <si>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</si>
  <si>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</si>
  <si>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</si>
  <si>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</si>
  <si>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</si>
  <si>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</si>
  <si>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</si>
  <si>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</si>
  <si>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</si>
  <si>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</si>
  <si>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</si>
  <si>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</si>
  <si>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</si>
  <si>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</si>
  <si>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</si>
  <si>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</si>
  <si>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</si>
  <si>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</si>
  <si>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</si>
  <si>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</si>
  <si>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</si>
  <si>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</si>
  <si>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</si>
  <si>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</si>
  <si>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</si>
  <si>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</si>
  <si>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</si>
  <si>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</si>
  <si>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</si>
  <si>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</si>
  <si>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</si>
  <si>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</si>
  <si>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</si>
  <si>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</si>
  <si>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</si>
  <si>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</si>
  <si>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</si>
  <si>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</si>
  <si>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</si>
  <si>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</si>
  <si>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</si>
  <si>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</si>
  <si>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</si>
  <si>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</si>
  <si>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</si>
  <si>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</si>
  <si>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</si>
  <si>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</si>
  <si>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</si>
  <si>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</si>
  <si>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</si>
  <si>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</si>
  <si>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</si>
  <si>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</si>
  <si>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</si>
  <si>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</si>
  <si>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</si>
  <si>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</si>
  <si>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</si>
  <si>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</si>
  <si>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</si>
  <si>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</si>
  <si>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</si>
  <si>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</si>
  <si>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</si>
  <si>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</si>
  <si>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</si>
  <si>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</si>
  <si>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</si>
  <si>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</si>
  <si>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</si>
  <si>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</si>
  <si>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</si>
  <si>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</si>
  <si>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</si>
  <si>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</si>
  <si>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</si>
  <si>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</si>
  <si>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</si>
  <si>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</si>
  <si>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</si>
  <si>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</si>
  <si>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</si>
  <si>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</si>
  <si>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</si>
  <si>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</si>
  <si>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</si>
  <si>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</si>
  <si>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</si>
  <si>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</si>
  <si>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</si>
  <si>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</si>
  <si>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</si>
  <si>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</si>
  <si>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</si>
  <si>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</si>
  <si>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</si>
  <si>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</si>
  <si>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</si>
  <si>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</si>
  <si>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</si>
  <si>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</si>
  <si>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</si>
  <si>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</si>
  <si>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</si>
  <si>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</si>
  <si>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</si>
  <si>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</si>
  <si>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</si>
  <si>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</si>
  <si>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</si>
  <si>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</si>
  <si>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</si>
  <si>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</si>
  <si>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</si>
  <si>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</si>
  <si>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</si>
  <si>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</si>
  <si>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</si>
  <si>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</si>
  <si>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</si>
  <si>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</si>
  <si>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</si>
  <si>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</si>
  <si>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</si>
  <si>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</si>
  <si>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</si>
  <si>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</si>
  <si>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</si>
  <si>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</si>
  <si>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</si>
  <si>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</si>
  <si>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</si>
  <si>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</si>
  <si>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</si>
  <si>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</si>
  <si>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</si>
  <si>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</si>
  <si>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</si>
  <si>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</si>
  <si>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</si>
  <si>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</si>
  <si>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</si>
  <si>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</si>
  <si>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</si>
  <si>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</si>
  <si>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</si>
  <si>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</si>
  <si>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</si>
  <si>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</si>
  <si>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</si>
  <si>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</si>
  <si>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</si>
  <si>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</si>
  <si>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</si>
  <si>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</si>
  <si>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</si>
  <si>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</si>
  <si>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</si>
  <si>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</si>
  <si>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</si>
  <si>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</si>
  <si>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</si>
  <si>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</si>
  <si>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</si>
  <si>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</si>
  <si>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</si>
  <si>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</si>
  <si>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</si>
  <si>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</si>
  <si>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</si>
  <si>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</si>
  <si>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</si>
  <si>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</si>
  <si>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</si>
  <si>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</si>
  <si>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</si>
  <si>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</si>
  <si>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</si>
  <si>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</si>
  <si>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</si>
  <si>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</si>
  <si>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</si>
  <si>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</si>
  <si>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</si>
  <si>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</si>
  <si>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</si>
  <si>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</si>
  <si>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</si>
  <si>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</si>
  <si>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</si>
  <si>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</si>
  <si>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</si>
  <si>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</si>
  <si>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</si>
  <si>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</si>
  <si>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</si>
  <si>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</si>
  <si>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</si>
  <si>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</si>
  <si>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</si>
  <si>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</si>
  <si>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</si>
  <si>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</si>
  <si>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</si>
  <si>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</si>
  <si>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</si>
  <si>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</si>
  <si>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</si>
  <si>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</si>
  <si>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</si>
  <si>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</si>
  <si>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</si>
  <si>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</si>
  <si>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</si>
  <si>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</si>
  <si>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</si>
  <si>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</si>
  <si>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</si>
  <si>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</si>
  <si>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</si>
  <si>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</si>
  <si>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</si>
  <si>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</si>
  <si>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</si>
  <si>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</si>
  <si>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</si>
  <si>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</si>
  <si>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</si>
  <si>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</si>
  <si>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</si>
  <si>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</si>
  <si>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</si>
  <si>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</si>
  <si>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</si>
  <si>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</si>
  <si>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</si>
  <si>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</si>
  <si>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</si>
  <si>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</si>
  <si>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</si>
  <si>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</si>
  <si>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</si>
  <si>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</si>
  <si>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</si>
  <si>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</si>
  <si>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</si>
  <si>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</si>
  <si>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</si>
  <si>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</si>
  <si>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</si>
  <si>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</si>
  <si>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</si>
  <si>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</si>
  <si>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</si>
  <si>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</si>
  <si>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</si>
  <si>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</si>
  <si>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</si>
  <si>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</si>
  <si>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</si>
  <si>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</si>
  <si>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</si>
  <si>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</si>
  <si>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</si>
  <si>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</si>
  <si>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</si>
  <si>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</si>
  <si>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</si>
  <si>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</si>
  <si>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</si>
  <si>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</si>
  <si>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</si>
  <si>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</si>
  <si>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</si>
  <si>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</si>
  <si>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</si>
  <si>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</si>
  <si>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</si>
  <si>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</si>
  <si>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</si>
  <si>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</si>
  <si>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</si>
  <si>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</si>
  <si>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</si>
  <si>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</si>
  <si>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</si>
  <si>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</si>
  <si>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</si>
  <si>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</si>
  <si>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</si>
  <si>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</si>
  <si>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</si>
  <si>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</si>
  <si>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</si>
  <si>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</si>
  <si>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</si>
  <si>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</si>
  <si>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</si>
  <si>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</si>
  <si>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</si>
  <si>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</si>
  <si>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</si>
  <si>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</si>
  <si>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</si>
  <si>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</si>
  <si>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</si>
  <si>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</si>
  <si>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</si>
  <si>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</si>
  <si>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</si>
  <si>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</si>
  <si>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</si>
  <si>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</si>
  <si>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</si>
  <si>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</si>
  <si>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</si>
  <si>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</si>
  <si>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</si>
  <si>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</si>
  <si>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</si>
  <si>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</si>
  <si>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</si>
  <si>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</si>
  <si>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</si>
  <si>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</si>
  <si>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</si>
  <si>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</si>
  <si>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</si>
  <si>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</si>
  <si>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</si>
  <si>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</si>
  <si>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</si>
  <si>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</si>
  <si>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</si>
  <si>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</si>
  <si>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</si>
  <si>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</si>
  <si>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</si>
  <si>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</si>
  <si>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</si>
  <si>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</si>
  <si>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</si>
  <si>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</si>
  <si>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</si>
  <si>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</si>
  <si>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</si>
  <si>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</si>
  <si>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</si>
  <si>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</si>
  <si>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</si>
  <si>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</si>
  <si>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</si>
  <si>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</si>
  <si>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</si>
  <si>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</si>
  <si>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</si>
  <si>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</si>
  <si>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</si>
  <si>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</si>
  <si>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</si>
  <si>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</si>
  <si>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</si>
  <si>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</si>
  <si>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</si>
  <si>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</si>
  <si>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</si>
  <si>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</si>
  <si>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</si>
  <si>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</si>
  <si>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</si>
  <si>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</si>
  <si>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</si>
  <si>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</si>
  <si>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</si>
  <si>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</si>
  <si>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</si>
  <si>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</si>
  <si>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</si>
  <si>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</si>
  <si>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</si>
  <si>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</si>
  <si>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</si>
  <si>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</si>
  <si>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</si>
  <si>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</si>
  <si>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</si>
  <si>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</si>
  <si>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</si>
  <si>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</si>
  <si>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</si>
  <si>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</si>
  <si>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</si>
  <si>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</si>
  <si>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</si>
  <si>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</si>
  <si>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</si>
  <si>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</si>
  <si>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</si>
  <si>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</si>
  <si>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</si>
  <si>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</si>
  <si>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</si>
  <si>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</si>
  <si>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</si>
  <si>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</si>
  <si>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</si>
  <si>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</si>
  <si>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</si>
  <si>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</si>
  <si>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</si>
  <si>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</si>
  <si>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</si>
  <si>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</si>
  <si>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</si>
  <si>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</si>
  <si>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</si>
  <si>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</si>
  <si>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</si>
  <si>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</si>
  <si>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</si>
  <si>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</si>
  <si>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</si>
  <si>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</si>
  <si>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</si>
  <si>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</si>
  <si>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</si>
  <si>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</si>
  <si>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</si>
  <si>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</si>
  <si>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</si>
  <si>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</si>
  <si>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</si>
  <si>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</si>
  <si>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</si>
  <si>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</si>
  <si>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</si>
  <si>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</si>
  <si>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</si>
  <si>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</si>
  <si>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</si>
  <si>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</si>
  <si>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</si>
  <si>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</si>
  <si>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</si>
  <si>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</si>
  <si>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</si>
  <si>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</si>
  <si>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</si>
  <si>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</si>
  <si>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</si>
  <si>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</si>
  <si>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</si>
  <si>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</si>
  <si>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</si>
  <si>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</si>
  <si>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</si>
  <si>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</si>
  <si>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</si>
  <si>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</si>
  <si>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</si>
  <si>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</si>
  <si>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</si>
  <si>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</si>
  <si>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</si>
  <si>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</si>
  <si>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</si>
  <si>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</si>
  <si>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</si>
  <si>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</si>
  <si>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</si>
  <si>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</si>
  <si>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</si>
  <si>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</si>
  <si>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</si>
  <si>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</si>
  <si>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</si>
  <si>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</si>
  <si>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</si>
  <si>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</si>
  <si>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</si>
  <si>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</si>
  <si>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</si>
  <si>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</si>
  <si>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</si>
  <si>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</si>
  <si>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</si>
  <si>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</si>
  <si>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</si>
  <si>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</si>
  <si>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</si>
  <si>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</si>
  <si>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</si>
  <si>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</si>
  <si>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</si>
  <si>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</si>
  <si>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</si>
  <si>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</si>
  <si>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</si>
  <si>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</si>
  <si>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</si>
  <si>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</si>
  <si>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</si>
  <si>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</si>
  <si>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</si>
  <si>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</si>
  <si>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</si>
  <si>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</si>
  <si>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</si>
  <si>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</si>
  <si>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</si>
  <si>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</si>
  <si>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</si>
  <si>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</si>
  <si>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</si>
  <si>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</si>
  <si>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</si>
  <si>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</si>
  <si>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</si>
  <si>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</si>
  <si>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</si>
  <si>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</si>
  <si>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</si>
  <si>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</si>
  <si>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</si>
  <si>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</si>
  <si>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</si>
  <si>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</si>
  <si>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</si>
  <si>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</si>
  <si>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</si>
  <si>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</si>
  <si>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</si>
  <si>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</si>
  <si>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</si>
  <si>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</si>
  <si>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</si>
  <si>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</si>
  <si>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</si>
  <si>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</si>
  <si>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</si>
  <si>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</si>
  <si>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</si>
  <si>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</si>
  <si>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</si>
  <si>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</si>
  <si>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</si>
  <si>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</si>
  <si>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</si>
  <si>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</si>
  <si>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</si>
  <si>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</si>
  <si>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</si>
  <si>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</si>
  <si>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</si>
  <si>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</si>
  <si>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</si>
  <si>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</si>
  <si>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</si>
  <si>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</si>
  <si>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</si>
  <si>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</si>
  <si>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</si>
  <si>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</si>
  <si>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</si>
  <si>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</si>
  <si>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</si>
  <si>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</si>
  <si>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</si>
  <si>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</si>
  <si>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</si>
  <si>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</si>
  <si>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</si>
  <si>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</si>
  <si>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</si>
  <si>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</si>
  <si>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</si>
  <si>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</si>
  <si>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</si>
  <si>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</si>
  <si>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</si>
  <si>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</si>
  <si>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</si>
  <si>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</si>
  <si>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</si>
  <si>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</si>
  <si>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</si>
  <si>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</si>
  <si>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</si>
  <si>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</si>
  <si>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</si>
  <si>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</si>
  <si>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</si>
  <si>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</si>
  <si>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</si>
  <si>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</si>
  <si>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</si>
  <si>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</si>
  <si>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</si>
  <si>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</si>
  <si>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</si>
  <si>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</si>
  <si>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</si>
  <si>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</si>
  <si>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</si>
  <si>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</si>
  <si>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</si>
  <si>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</si>
  <si>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</si>
  <si>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</si>
  <si>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</si>
  <si>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</si>
  <si>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</si>
  <si>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</si>
  <si>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</si>
  <si>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</si>
  <si>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</si>
  <si>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</si>
  <si>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</si>
  <si>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</si>
  <si>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</si>
  <si>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</si>
  <si>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</si>
  <si>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</si>
  <si>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</si>
  <si>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</si>
  <si>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</si>
  <si>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</si>
  <si>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</si>
  <si>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</si>
  <si>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</si>
  <si>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</si>
  <si>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</si>
  <si>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</si>
  <si>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</si>
  <si>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</si>
  <si>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</si>
  <si>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</si>
  <si>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</si>
  <si>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</si>
  <si>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</si>
  <si>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</si>
  <si>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</si>
  <si>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</si>
  <si>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</si>
  <si>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</si>
  <si>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</si>
  <si>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</si>
  <si>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</si>
  <si>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</si>
  <si>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</si>
  <si>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</si>
  <si>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</si>
  <si>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</si>
  <si>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</si>
  <si>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</si>
  <si>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</si>
  <si>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</si>
  <si>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</si>
  <si>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</si>
  <si>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</si>
  <si>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</si>
  <si>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</si>
  <si>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</si>
  <si>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</si>
  <si>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</si>
  <si>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</si>
  <si>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</si>
  <si>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</si>
  <si>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</si>
  <si>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</si>
  <si>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</si>
  <si>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</si>
  <si>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</si>
  <si>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</si>
  <si>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</si>
  <si>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</si>
  <si>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</si>
  <si>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</si>
  <si>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</si>
  <si>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</si>
  <si>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</si>
  <si>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</si>
  <si>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</si>
  <si>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</si>
  <si>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</si>
  <si>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</si>
  <si>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</si>
  <si>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</si>
  <si>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</si>
  <si>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</si>
  <si>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</si>
  <si>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</si>
  <si>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</si>
  <si>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</si>
  <si>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</si>
  <si>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</si>
  <si>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</si>
  <si>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</si>
  <si>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</si>
  <si>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</si>
  <si>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</si>
  <si>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</si>
  <si>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</si>
  <si>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</si>
  <si>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</si>
  <si>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</si>
  <si>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</si>
  <si>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</si>
  <si>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</si>
  <si>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</si>
  <si>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</si>
  <si>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</si>
  <si>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</si>
  <si>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</si>
  <si>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</si>
  <si>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</si>
  <si>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</si>
  <si>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</si>
  <si>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</si>
  <si>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</si>
  <si>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</si>
  <si>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</si>
  <si>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</si>
  <si>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</si>
  <si>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</si>
  <si>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</si>
  <si>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</si>
  <si>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</si>
  <si>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</si>
  <si>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</si>
  <si>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</si>
  <si>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</si>
  <si>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</si>
  <si>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</si>
  <si>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</si>
  <si>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</si>
  <si>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</si>
  <si>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</si>
  <si>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</si>
  <si>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</si>
  <si>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</si>
  <si>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</si>
  <si>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</si>
  <si>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</si>
  <si>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</si>
  <si>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</si>
  <si>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</si>
  <si>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</si>
  <si>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</si>
  <si>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</si>
  <si>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</si>
  <si>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</si>
  <si>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</si>
  <si>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</si>
  <si>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</si>
  <si>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</si>
  <si>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</si>
  <si>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</si>
  <si>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</si>
  <si>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</si>
  <si>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</si>
  <si>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</si>
  <si>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</si>
  <si>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</si>
  <si>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</si>
  <si>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</si>
  <si>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</si>
  <si>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</si>
  <si>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</si>
  <si>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</si>
  <si>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</si>
  <si>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</si>
  <si>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</si>
  <si>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</si>
  <si>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</si>
  <si>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</si>
  <si>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</si>
  <si>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</si>
  <si>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</si>
  <si>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</si>
  <si>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</si>
  <si>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</si>
  <si>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</si>
  <si>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</si>
  <si>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</si>
  <si>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</si>
  <si>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</si>
  <si>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</si>
  <si>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</si>
  <si>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</si>
  <si>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</si>
  <si>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</si>
  <si>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</si>
  <si>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</si>
  <si>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</si>
  <si>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</si>
  <si>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</si>
  <si>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</si>
  <si>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</si>
  <si>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</si>
  <si>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</si>
  <si>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</si>
  <si>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</si>
  <si>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</si>
  <si>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</si>
  <si>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</si>
  <si>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</si>
  <si>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</si>
  <si>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</si>
  <si>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</si>
  <si>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</si>
  <si>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</si>
  <si>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</si>
  <si>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</si>
  <si>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</si>
  <si>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</si>
  <si>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</si>
  <si>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</si>
  <si>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</si>
  <si>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</si>
  <si>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</si>
  <si>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</si>
  <si>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</si>
  <si>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</si>
  <si>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</si>
  <si>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</si>
  <si>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</si>
  <si>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</si>
  <si>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</si>
  <si>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</si>
  <si>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</si>
  <si>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</si>
  <si>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</si>
  <si>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</si>
  <si>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</si>
  <si>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</si>
  <si>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</si>
  <si>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</si>
  <si>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</si>
  <si>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</si>
  <si>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</si>
  <si>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</si>
  <si>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</si>
  <si>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</si>
  <si>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</si>
  <si>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</si>
  <si>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</si>
  <si>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</si>
  <si>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</si>
  <si>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</si>
  <si>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</si>
  <si>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</si>
  <si>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</si>
  <si>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</si>
  <si>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</si>
  <si>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</si>
  <si>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</si>
  <si>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</si>
  <si>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</si>
  <si>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</si>
  <si>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</si>
  <si>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</si>
  <si>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</si>
  <si>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</si>
  <si>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</si>
  <si>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</si>
  <si>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</si>
  <si>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</si>
  <si>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</si>
  <si>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</si>
  <si>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</si>
  <si>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</si>
  <si>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</si>
  <si>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</si>
  <si>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</si>
  <si>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</si>
  <si>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</si>
  <si>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</si>
  <si>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</si>
  <si>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</si>
  <si>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</si>
  <si>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</si>
  <si>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</si>
  <si>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</si>
  <si>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</si>
  <si>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</si>
  <si>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</si>
  <si>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</si>
  <si>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</si>
  <si>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</si>
  <si>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</si>
  <si>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</si>
  <si>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</si>
  <si>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</si>
  <si>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</si>
  <si>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</si>
  <si>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</si>
  <si>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</si>
  <si>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</si>
  <si>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</si>
  <si>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</si>
  <si>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</si>
  <si>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</si>
  <si>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</si>
  <si>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</si>
  <si>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</si>
  <si>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</si>
  <si>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</si>
  <si>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</si>
  <si>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</si>
  <si>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</si>
  <si>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</si>
  <si>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</si>
  <si>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</si>
  <si>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</si>
  <si>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</si>
  <si>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</si>
  <si>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</si>
  <si>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</si>
  <si>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</si>
  <si>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</si>
  <si>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</si>
  <si>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</si>
  <si>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</si>
  <si>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</si>
  <si>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</si>
  <si>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</si>
  <si>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</si>
  <si>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</si>
  <si>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</si>
  <si>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</si>
  <si>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</si>
  <si>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</si>
  <si>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</si>
  <si>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</si>
  <si>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</si>
  <si>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</si>
  <si>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</si>
  <si>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</si>
  <si>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</si>
  <si>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</si>
  <si>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</si>
  <si>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</si>
  <si>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</si>
  <si>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</si>
  <si>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</si>
  <si>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</si>
  <si>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</si>
  <si>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</si>
  <si>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</si>
  <si>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</si>
  <si>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</si>
  <si>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</si>
  <si>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</si>
  <si>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</si>
  <si>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</si>
  <si>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</si>
  <si>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</si>
  <si>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</si>
  <si>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</si>
  <si>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</si>
  <si>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</si>
  <si>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</si>
  <si>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</si>
  <si>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</si>
  <si>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</si>
  <si>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</si>
  <si>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</si>
  <si>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</si>
  <si>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</si>
  <si>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</si>
  <si>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</si>
  <si>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</si>
  <si>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</si>
  <si>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</si>
  <si>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</si>
  <si>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</si>
  <si>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</si>
  <si>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</si>
  <si>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</si>
  <si>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</si>
  <si>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</si>
  <si>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</si>
  <si>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</si>
  <si>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</si>
  <si>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</si>
  <si>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</si>
  <si>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</si>
  <si>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</si>
  <si>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</si>
  <si>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</si>
  <si>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</si>
  <si>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</si>
  <si>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</si>
  <si>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</si>
  <si>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</si>
  <si>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</si>
  <si>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</si>
  <si>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</si>
  <si>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</si>
  <si>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</si>
  <si>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</si>
  <si>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</si>
  <si>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</si>
  <si>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</si>
  <si>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</si>
  <si>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</si>
  <si>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</si>
  <si>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</si>
  <si>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</si>
  <si>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</si>
  <si>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</si>
  <si>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</si>
  <si>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</si>
  <si>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</si>
  <si>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</si>
  <si>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</si>
  <si>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</si>
  <si>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</si>
  <si>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</si>
  <si>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</si>
  <si>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</si>
  <si>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</si>
  <si>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</si>
  <si>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</si>
  <si>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</si>
  <si>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</si>
  <si>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</si>
  <si>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</si>
  <si>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</si>
  <si>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</si>
  <si>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</si>
  <si>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</si>
  <si>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</si>
  <si>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</si>
  <si>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</si>
  <si>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</si>
  <si>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</si>
  <si>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</si>
  <si>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</si>
  <si>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</si>
  <si>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</si>
  <si>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</si>
  <si>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</si>
  <si>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</si>
  <si>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</si>
  <si>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</si>
  <si>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</si>
  <si>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</si>
  <si>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</si>
  <si>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</si>
  <si>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</si>
  <si>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</si>
  <si>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</si>
  <si>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</si>
  <si>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</si>
  <si>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</si>
  <si>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</si>
  <si>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</si>
  <si>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</si>
  <si>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</si>
  <si>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</si>
  <si>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</si>
  <si>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</si>
  <si>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</si>
  <si>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</si>
  <si>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</si>
  <si>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</si>
  <si>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</si>
  <si>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</si>
  <si>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</si>
  <si>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</si>
  <si>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</si>
  <si>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</si>
  <si>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</si>
  <si>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</si>
  <si>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</si>
  <si>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</si>
  <si>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</si>
  <si>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</si>
  <si>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</si>
  <si>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</si>
  <si>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</si>
  <si>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</si>
  <si>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</si>
  <si>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</si>
  <si>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</si>
  <si>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</si>
  <si>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</si>
  <si>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</si>
  <si>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</si>
  <si>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</si>
  <si>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</si>
  <si>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</si>
  <si>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</si>
  <si>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</si>
  <si>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</si>
  <si>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</si>
  <si>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</si>
  <si>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</si>
  <si>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</si>
  <si>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</si>
  <si>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</si>
  <si>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</si>
  <si>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</si>
  <si>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</si>
  <si>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</si>
  <si>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</si>
  <si>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</si>
  <si>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</si>
  <si>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</si>
  <si>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</si>
  <si>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</si>
  <si>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</si>
  <si>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</si>
  <si>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</si>
  <si>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</si>
  <si>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</si>
  <si>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</si>
  <si>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</si>
  <si>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</si>
  <si>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</si>
  <si>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</si>
  <si>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</si>
  <si>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</si>
  <si>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</si>
  <si>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</si>
  <si>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</si>
  <si>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</si>
  <si>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</si>
  <si>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</si>
  <si>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</si>
  <si>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</si>
  <si>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</si>
  <si>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</si>
  <si>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</si>
  <si>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</si>
  <si>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</si>
  <si>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</si>
  <si>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</si>
  <si>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</si>
  <si>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</si>
  <si>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</si>
  <si>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</si>
  <si>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</si>
  <si>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</si>
  <si>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</si>
  <si>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</si>
  <si>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</si>
  <si>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</si>
  <si>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</si>
  <si>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</si>
  <si>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</si>
  <si>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</si>
  <si>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</si>
  <si>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</si>
  <si>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</si>
  <si>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</si>
  <si>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</si>
  <si>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</si>
  <si>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</si>
  <si>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</si>
  <si>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</si>
  <si>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</si>
  <si>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</si>
  <si>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</si>
  <si>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</si>
  <si>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</si>
  <si>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</si>
  <si>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</si>
  <si>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</si>
  <si>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</si>
  <si>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</si>
  <si>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</si>
  <si>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</si>
  <si>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</si>
  <si>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</si>
  <si>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</si>
  <si>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</si>
  <si>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</si>
  <si>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</si>
  <si>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</si>
  <si>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</si>
  <si>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</si>
  <si>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</si>
  <si>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</si>
  <si>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</si>
  <si>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</si>
  <si>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</si>
  <si>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</si>
  <si>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</si>
  <si>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</si>
  <si>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</si>
  <si>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</si>
  <si>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</si>
  <si>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</si>
  <si>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</si>
  <si>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</si>
  <si>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</si>
  <si>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</si>
  <si>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</si>
  <si>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</si>
  <si>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</si>
  <si>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</si>
  <si>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</si>
  <si>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</si>
  <si>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</si>
  <si>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</si>
  <si>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</si>
  <si>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</si>
  <si>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</si>
  <si>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</si>
  <si>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</si>
  <si>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</si>
  <si>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</si>
  <si>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</si>
  <si>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</si>
  <si>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</si>
  <si>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</si>
  <si>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</si>
  <si>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</si>
  <si>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</si>
  <si>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</si>
  <si>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</si>
  <si>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</si>
  <si>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</si>
  <si>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</si>
  <si>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</si>
  <si>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</si>
  <si>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</si>
  <si>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</si>
  <si>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</si>
  <si>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</si>
  <si>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</si>
  <si>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</si>
  <si>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</si>
  <si>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</si>
  <si>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</si>
  <si>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</si>
  <si>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</si>
  <si>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</si>
  <si>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</si>
  <si>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</si>
  <si>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</si>
  <si>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</si>
  <si>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</si>
  <si>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</si>
  <si>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</si>
  <si>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</si>
  <si>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</si>
  <si>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</si>
  <si>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</si>
  <si>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</si>
  <si>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</si>
  <si>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</si>
  <si>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</si>
  <si>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</si>
  <si>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</si>
  <si>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</si>
  <si>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</si>
  <si>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</si>
  <si>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</si>
  <si>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</si>
  <si>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</si>
  <si>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</si>
  <si>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</si>
  <si>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</si>
  <si>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</si>
  <si>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</si>
  <si>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</si>
  <si>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</si>
  <si>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</si>
  <si>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</si>
  <si>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</si>
  <si>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</si>
  <si>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</si>
  <si>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</si>
  <si>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</si>
  <si>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</si>
  <si>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</si>
  <si>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</si>
  <si>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</si>
  <si>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</si>
  <si>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</si>
  <si>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</si>
  <si>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</si>
  <si>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</si>
  <si>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</si>
  <si>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</si>
  <si>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</si>
  <si>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</si>
  <si>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</si>
  <si>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</si>
  <si>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</si>
  <si>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</si>
  <si>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</si>
  <si>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</si>
  <si>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</si>
  <si>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</si>
  <si>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</si>
  <si>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</si>
  <si>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</si>
  <si>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</si>
  <si>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</si>
  <si>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</si>
  <si>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</si>
  <si>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</si>
  <si>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</si>
  <si>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</si>
  <si>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</si>
  <si>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</si>
  <si>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</si>
  <si>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</si>
  <si>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</si>
  <si>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</si>
  <si>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</si>
  <si>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</si>
  <si>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</si>
  <si>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</si>
  <si>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</si>
  <si>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</si>
  <si>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</si>
  <si>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</si>
  <si>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</si>
  <si>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</si>
  <si>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</si>
  <si>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</si>
  <si>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</si>
  <si>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</si>
  <si>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</si>
  <si>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</si>
  <si>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</si>
  <si>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</si>
  <si>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</si>
  <si>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</si>
  <si>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</si>
  <si>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</si>
  <si>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</si>
  <si>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</si>
  <si>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</si>
  <si>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</si>
  <si>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</si>
  <si>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</si>
  <si>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</si>
  <si>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</si>
  <si>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</si>
  <si>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</si>
  <si>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</si>
  <si>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</si>
  <si>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</si>
  <si>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</si>
  <si>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</si>
  <si>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</si>
  <si>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</si>
  <si>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</si>
  <si>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</si>
  <si>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</si>
  <si>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</si>
  <si>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</si>
  <si>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</si>
  <si>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</si>
  <si>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</si>
  <si>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</si>
  <si>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</si>
  <si>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</si>
  <si>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</si>
  <si>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</si>
  <si>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</si>
  <si>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</si>
  <si>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</si>
  <si>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</si>
  <si>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</si>
  <si>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</si>
  <si>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</si>
  <si>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</si>
  <si>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</si>
  <si>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</si>
  <si>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</si>
  <si>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</si>
  <si>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</si>
  <si>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</si>
  <si>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</si>
  <si>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</si>
  <si>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</si>
  <si>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</si>
  <si>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</si>
  <si>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</si>
  <si>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</si>
  <si>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</si>
  <si>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</si>
  <si>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</si>
  <si>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</si>
  <si>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</si>
  <si>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</si>
  <si>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</si>
  <si>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</si>
  <si>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</si>
  <si>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</si>
  <si>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</si>
  <si>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</si>
  <si>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</si>
  <si>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</si>
  <si>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</si>
  <si>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</si>
  <si>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</si>
  <si>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</si>
  <si>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</si>
  <si>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</si>
  <si>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</si>
  <si>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</si>
  <si>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</si>
  <si>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</si>
  <si>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</si>
  <si>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</si>
  <si>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</si>
  <si>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</si>
  <si>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</si>
  <si>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</si>
  <si>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</si>
  <si>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</si>
  <si>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</si>
  <si>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</si>
  <si>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</si>
  <si>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</si>
  <si>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</si>
  <si>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</si>
  <si>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</si>
  <si>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</si>
  <si>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</si>
  <si>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</si>
  <si>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</si>
  <si>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</si>
  <si>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</si>
  <si>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</si>
  <si>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</si>
  <si>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</si>
  <si>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</si>
  <si>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</si>
  <si>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</si>
  <si>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</si>
  <si>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</si>
  <si>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</si>
  <si>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</si>
  <si>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</si>
  <si>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</si>
  <si>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</si>
  <si>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</si>
  <si>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</si>
  <si>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</si>
  <si>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</si>
  <si>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</si>
  <si>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</si>
  <si>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</si>
  <si>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</si>
  <si>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</si>
  <si>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</si>
  <si>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</si>
  <si>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</si>
  <si>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</si>
  <si>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</si>
  <si>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</si>
  <si>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</si>
  <si>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</si>
  <si>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</si>
  <si>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</si>
  <si>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</si>
  <si>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</si>
  <si>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</si>
  <si>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</si>
  <si>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</si>
  <si>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</si>
  <si>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</si>
  <si>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</si>
  <si>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</si>
  <si>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</si>
  <si>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</si>
  <si>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</si>
  <si>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</si>
  <si>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</si>
  <si>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</si>
  <si>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</si>
  <si>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</si>
  <si>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</si>
  <si>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</si>
  <si>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</si>
  <si>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</si>
  <si>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</si>
  <si>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</si>
  <si>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</si>
  <si>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</si>
  <si>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</si>
  <si>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</si>
  <si>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</si>
  <si>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</si>
  <si>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</si>
  <si>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</si>
  <si>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</si>
  <si>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</si>
  <si>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</si>
  <si>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</si>
  <si>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</si>
  <si>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</si>
  <si>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</si>
  <si>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</si>
  <si>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</si>
  <si>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</si>
  <si>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</si>
  <si>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</si>
  <si>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</si>
  <si>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</si>
  <si>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</si>
  <si>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</si>
  <si>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</si>
  <si>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</si>
  <si>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</si>
  <si>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</si>
  <si>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</si>
  <si>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</si>
  <si>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</si>
  <si>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</si>
  <si>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</si>
  <si>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</si>
  <si>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</si>
  <si>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</si>
  <si>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</si>
  <si>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</si>
  <si>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</si>
  <si>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</si>
  <si>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</si>
  <si>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</si>
  <si>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</si>
  <si>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</si>
  <si>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</si>
  <si>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</si>
  <si>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</si>
  <si>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</si>
  <si>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</si>
  <si>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</si>
  <si>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</si>
  <si>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</si>
  <si>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</si>
  <si>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</si>
  <si>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</si>
  <si>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</si>
  <si>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</si>
  <si>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</si>
  <si>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</si>
  <si>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</si>
  <si>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</si>
  <si>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</si>
  <si>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</si>
  <si>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</si>
  <si>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</si>
  <si>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</si>
  <si>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</si>
  <si>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</si>
  <si>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</si>
  <si>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</si>
  <si>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</si>
  <si>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</si>
  <si>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</si>
  <si>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</si>
  <si>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</si>
  <si>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</si>
  <si>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</si>
  <si>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</si>
  <si>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</si>
  <si>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</si>
  <si>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</si>
  <si>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</si>
  <si>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</si>
  <si>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</si>
  <si>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</si>
  <si>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</si>
  <si>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</si>
  <si>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</si>
  <si>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</si>
  <si>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</si>
  <si>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</si>
  <si>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</si>
  <si>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</si>
  <si>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</si>
  <si>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</si>
  <si>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</si>
  <si>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</si>
  <si>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</si>
  <si>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</si>
  <si>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</si>
  <si>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</si>
  <si>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</si>
  <si>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</si>
  <si>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</si>
  <si>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</si>
  <si>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</si>
  <si>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</si>
  <si>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</si>
  <si>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</si>
  <si>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</si>
  <si>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</si>
  <si>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</si>
  <si>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</si>
  <si>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</si>
  <si>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</si>
  <si>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</si>
  <si>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</si>
  <si>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</si>
  <si>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</si>
  <si>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</si>
  <si>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</si>
  <si>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</si>
  <si>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</si>
  <si>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</si>
  <si>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</si>
  <si>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</si>
  <si>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</si>
  <si>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</si>
  <si>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</si>
  <si>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</si>
  <si>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</si>
  <si>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</si>
  <si>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</si>
  <si>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</si>
  <si>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</si>
  <si>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</si>
  <si>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</si>
  <si>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</si>
  <si>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</si>
  <si>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</si>
  <si>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</si>
  <si>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</si>
  <si>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</si>
  <si>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</si>
  <si>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</si>
  <si>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</si>
  <si>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</si>
  <si>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</si>
  <si>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</si>
  <si>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</si>
  <si>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</si>
  <si>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</si>
  <si>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</si>
  <si>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</si>
  <si>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</si>
  <si>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</si>
  <si>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</si>
  <si>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</si>
  <si>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</si>
  <si>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</si>
  <si>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</si>
  <si>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</si>
  <si>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</si>
  <si>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</si>
  <si>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</si>
  <si>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</si>
  <si>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</si>
  <si>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</si>
  <si>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</si>
  <si>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</si>
  <si>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</si>
  <si>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</si>
  <si>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</si>
  <si>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</si>
  <si>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</si>
  <si>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</si>
  <si>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</si>
  <si>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</si>
  <si>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</si>
  <si>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</si>
  <si>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</si>
  <si>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</si>
  <si>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</si>
  <si>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</si>
  <si>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</si>
  <si>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</si>
  <si>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</si>
  <si>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</si>
  <si>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</si>
  <si>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</si>
  <si>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</si>
  <si>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</si>
  <si>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</si>
  <si>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</si>
  <si>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</si>
  <si>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</si>
  <si>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</si>
  <si>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</si>
  <si>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</si>
  <si>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</si>
  <si>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</si>
  <si>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</si>
  <si>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</si>
  <si>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</si>
  <si>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</si>
  <si>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</si>
  <si>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</si>
  <si>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</si>
  <si>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</si>
  <si>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</si>
  <si>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</si>
  <si>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</si>
  <si>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</si>
  <si>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</si>
  <si>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</si>
  <si>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</si>
  <si>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</si>
  <si>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</si>
  <si>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</si>
  <si>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</si>
  <si>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</si>
  <si>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</si>
  <si>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</si>
  <si>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</si>
  <si>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</si>
  <si>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</si>
  <si>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</si>
  <si>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</si>
  <si>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</si>
  <si>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</si>
  <si>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</si>
  <si>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</si>
  <si>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</si>
  <si>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</si>
  <si>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</si>
  <si>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</si>
  <si>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</si>
  <si>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</si>
  <si>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</si>
  <si>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</si>
  <si>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</si>
  <si>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</si>
  <si>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</si>
  <si>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</si>
  <si>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</si>
  <si>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</si>
  <si>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</si>
  <si>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</si>
  <si>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</si>
  <si>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</si>
  <si>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</si>
  <si>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</si>
  <si>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</si>
  <si>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</si>
  <si>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</si>
  <si>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</si>
  <si>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</si>
  <si>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</si>
  <si>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</si>
  <si>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</si>
  <si>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</si>
  <si>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</si>
  <si>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</si>
  <si>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</si>
  <si>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</si>
  <si>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</si>
  <si>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</si>
  <si>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</si>
  <si>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</si>
  <si>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</si>
  <si>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</si>
  <si>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</si>
  <si>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</si>
  <si>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</si>
  <si>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</si>
  <si>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</si>
  <si>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</si>
  <si>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</si>
  <si>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</si>
  <si>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</si>
  <si>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</si>
  <si>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</si>
  <si>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</si>
  <si>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</si>
  <si>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</si>
  <si>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</si>
  <si>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</si>
  <si>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</si>
  <si>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</si>
  <si>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</si>
  <si>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</si>
  <si>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</si>
  <si>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</si>
  <si>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</si>
  <si>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</si>
  <si>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</si>
  <si>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</si>
  <si>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</si>
  <si>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</si>
  <si>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</si>
  <si>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</si>
  <si>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</si>
  <si>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</si>
  <si>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</si>
  <si>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</si>
  <si>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</si>
  <si>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</si>
  <si>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</si>
  <si>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</si>
  <si>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</si>
  <si>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</si>
  <si>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</si>
  <si>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</si>
  <si>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</si>
  <si>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</si>
  <si>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</si>
  <si>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</si>
  <si>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</si>
  <si>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</si>
  <si>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</si>
  <si>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</si>
  <si>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</si>
  <si>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</si>
  <si>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</si>
  <si>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</si>
  <si>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</si>
  <si>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</si>
  <si>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</si>
  <si>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</si>
  <si>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</si>
  <si>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</si>
  <si>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</si>
  <si>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</si>
  <si>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</si>
  <si>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</si>
  <si>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</si>
  <si>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</si>
  <si>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</si>
  <si>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</si>
  <si>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</si>
  <si>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</si>
  <si>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</si>
  <si>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</si>
  <si>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</si>
  <si>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</si>
  <si>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</si>
  <si>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</si>
  <si>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</si>
  <si>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</si>
  <si>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</si>
  <si>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</si>
  <si>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</si>
  <si>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</si>
  <si>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</si>
  <si>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</si>
  <si>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</si>
  <si>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</si>
  <si>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</si>
  <si>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</si>
  <si>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</si>
  <si>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</si>
  <si>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</si>
  <si>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</si>
  <si>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</si>
  <si>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</si>
  <si>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</si>
  <si>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</si>
  <si>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</si>
  <si>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</si>
  <si>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</si>
  <si>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</si>
  <si>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</si>
  <si>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</si>
  <si>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</si>
  <si>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</si>
  <si>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</si>
  <si>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</si>
  <si>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</si>
  <si>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</si>
  <si>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</si>
  <si>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</si>
  <si>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</si>
  <si>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</si>
  <si>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</si>
  <si>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</si>
  <si>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</si>
  <si>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</si>
  <si>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</si>
  <si>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</si>
  <si>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</si>
  <si>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</si>
  <si>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</si>
  <si>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</si>
  <si>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</si>
  <si>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</si>
  <si>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</si>
  <si>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</si>
  <si>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</si>
  <si>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</si>
  <si>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</si>
  <si>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</si>
  <si>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</si>
  <si>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</si>
  <si>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</si>
  <si>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</si>
  <si>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</si>
  <si>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</si>
  <si>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</si>
  <si>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</si>
  <si>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</si>
  <si>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</si>
  <si>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</si>
  <si>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</si>
  <si>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</si>
  <si>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</si>
  <si>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</si>
  <si>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</si>
  <si>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</si>
  <si>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</si>
  <si>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</si>
  <si>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</si>
  <si>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</si>
  <si>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</si>
  <si>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</si>
  <si>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</si>
  <si>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</si>
  <si>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</si>
  <si>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</si>
  <si>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</si>
  <si>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</si>
  <si>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</si>
  <si>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</si>
  <si>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</si>
  <si>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</si>
  <si>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</si>
  <si>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</si>
  <si>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</si>
  <si>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</si>
  <si>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</si>
  <si>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</si>
  <si>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</si>
  <si>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</si>
  <si>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</si>
  <si>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</si>
  <si>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</si>
  <si>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</si>
  <si>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</si>
  <si>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</si>
  <si>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</si>
  <si>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</si>
  <si>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</si>
  <si>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</si>
  <si>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</si>
  <si>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</si>
  <si>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</si>
  <si>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</si>
  <si>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</si>
  <si>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</si>
  <si>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</si>
  <si>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</si>
  <si>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</si>
  <si>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</si>
  <si>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</si>
  <si>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</si>
  <si>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</si>
  <si>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</si>
  <si>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</si>
  <si>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</si>
  <si>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</si>
  <si>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</si>
  <si>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</si>
  <si>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</si>
  <si>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</si>
  <si>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</si>
  <si>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</si>
  <si>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</si>
  <si>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</si>
  <si>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</si>
  <si>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</si>
  <si>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</si>
  <si>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</si>
  <si>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</si>
  <si>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</si>
  <si>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</si>
  <si>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</si>
  <si>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</si>
  <si>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</si>
  <si>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</si>
  <si>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</si>
  <si>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</si>
  <si>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</si>
  <si>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</si>
  <si>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</si>
  <si>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</si>
  <si>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</si>
  <si>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</si>
  <si>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</si>
  <si>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</si>
  <si>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</si>
  <si>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</si>
  <si>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</si>
  <si>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</si>
  <si>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</si>
  <si>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</si>
  <si>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</si>
  <si>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</si>
  <si>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</si>
  <si>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</si>
  <si>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</si>
  <si>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</si>
  <si>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</si>
  <si>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</si>
  <si>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</si>
  <si>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</si>
  <si>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</si>
  <si>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</si>
  <si>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</si>
  <si>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</si>
  <si>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</si>
  <si>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</si>
  <si>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</si>
  <si>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</si>
  <si>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</si>
  <si>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</si>
  <si>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</si>
  <si>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</si>
  <si>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</si>
  <si>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</si>
  <si>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</si>
  <si>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</si>
  <si>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</si>
  <si>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</si>
  <si>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</si>
  <si>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</si>
  <si>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</si>
  <si>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</si>
  <si>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</si>
  <si>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</si>
  <si>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</si>
  <si>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</si>
  <si>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</si>
  <si>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</si>
  <si>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</si>
  <si>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</si>
  <si>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</si>
  <si>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</si>
  <si>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</si>
  <si>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</si>
  <si>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</si>
  <si>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</si>
  <si>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</si>
  <si>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</si>
  <si>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</si>
  <si>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</si>
  <si>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</si>
  <si>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</si>
  <si>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</si>
  <si>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</si>
  <si>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</si>
  <si>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</si>
  <si>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</si>
  <si>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</si>
  <si>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</si>
  <si>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</si>
  <si>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</si>
  <si>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</si>
  <si>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</si>
  <si>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</si>
  <si>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</si>
  <si>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</si>
  <si>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</si>
  <si>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</si>
  <si>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</si>
  <si>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</si>
  <si>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</si>
  <si>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</si>
  <si>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</si>
  <si>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</si>
  <si>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</si>
  <si>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</si>
  <si>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</si>
  <si>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</si>
  <si>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</si>
  <si>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</si>
  <si>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</si>
  <si>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</si>
  <si>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</si>
  <si>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</si>
  <si>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</si>
  <si>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</si>
  <si>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</si>
  <si>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</si>
  <si>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</si>
  <si>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</si>
  <si>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</si>
  <si>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</si>
  <si>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</si>
  <si>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</si>
  <si>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</si>
  <si>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</si>
  <si>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</si>
  <si>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</si>
  <si>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</si>
  <si>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</si>
  <si>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</si>
  <si>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</si>
  <si>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</si>
  <si>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</si>
  <si>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</si>
  <si>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</si>
  <si>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</si>
  <si>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</si>
  <si>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</si>
  <si>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</si>
  <si>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</si>
  <si>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</si>
  <si>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</si>
  <si>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</si>
  <si>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</si>
  <si>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</si>
  <si>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</si>
  <si>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</si>
  <si>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</si>
  <si>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</si>
  <si>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</si>
  <si>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</si>
  <si>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</si>
  <si>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</si>
  <si>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</si>
  <si>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</si>
  <si>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</si>
  <si>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</si>
  <si>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</si>
  <si>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</si>
  <si>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</si>
  <si>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</si>
  <si>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</si>
  <si>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</si>
  <si>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</si>
  <si>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</si>
  <si>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</si>
  <si>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</si>
  <si>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</si>
  <si>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</si>
  <si>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</si>
  <si>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</si>
  <si>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</si>
  <si>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</si>
  <si>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</si>
  <si>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</si>
  <si>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</si>
  <si>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</si>
  <si>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</si>
  <si>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</si>
  <si>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</si>
  <si>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</si>
  <si>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</si>
  <si>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</si>
  <si>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</si>
  <si>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</si>
  <si>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</si>
  <si>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</si>
  <si>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</si>
  <si>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</si>
  <si>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</si>
  <si>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</si>
  <si>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</si>
  <si>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</si>
  <si>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</si>
  <si>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</si>
  <si>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</si>
  <si>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</si>
  <si>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</si>
  <si>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</si>
  <si>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</si>
  <si>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</si>
  <si>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</si>
  <si>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</si>
  <si>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</si>
  <si>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</si>
  <si>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</si>
  <si>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</si>
  <si>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</si>
  <si>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</si>
  <si>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</si>
  <si>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</si>
  <si>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</si>
  <si>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</si>
  <si>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</si>
  <si>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</si>
  <si>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</si>
  <si>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</si>
  <si>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</si>
  <si>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</si>
  <si>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</si>
  <si>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</si>
  <si>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</si>
  <si>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</si>
  <si>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</si>
  <si>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</si>
  <si>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</si>
  <si>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</si>
  <si>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</si>
  <si>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</si>
  <si>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</si>
  <si>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</si>
  <si>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</si>
  <si>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</si>
  <si>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</si>
  <si>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</si>
  <si>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</si>
  <si>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</si>
  <si>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</si>
  <si>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</si>
  <si>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</si>
  <si>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</si>
  <si>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</si>
  <si>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</si>
  <si>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</si>
  <si>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</si>
  <si>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</si>
  <si>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</si>
  <si>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</si>
  <si>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</si>
  <si>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</si>
  <si>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</si>
  <si>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</si>
  <si>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</si>
  <si>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</si>
  <si>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</si>
  <si>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</si>
  <si>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</si>
  <si>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</si>
  <si>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</si>
  <si>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</si>
  <si>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</si>
  <si>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</si>
  <si>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</si>
  <si>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</si>
  <si>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</si>
  <si>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</si>
  <si>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</si>
  <si>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</si>
  <si>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</si>
  <si>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</si>
  <si>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</si>
  <si>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</si>
  <si>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</si>
  <si>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</si>
  <si>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</si>
  <si>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</si>
  <si>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</si>
  <si>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</si>
  <si>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</si>
  <si>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</si>
  <si>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</si>
  <si>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</si>
  <si>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</si>
  <si>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</si>
  <si>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</si>
  <si>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</si>
  <si>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</si>
  <si>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</si>
  <si>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</si>
  <si>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</si>
  <si>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</si>
  <si>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</si>
  <si>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</si>
  <si>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</si>
  <si>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</si>
  <si>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</si>
  <si>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</si>
  <si>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</si>
  <si>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</si>
  <si>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</si>
  <si>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</si>
  <si>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</si>
  <si>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</si>
  <si>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</si>
  <si>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</si>
  <si>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</si>
  <si>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</si>
  <si>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</si>
  <si>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</si>
  <si>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</si>
  <si>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</si>
  <si>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</si>
  <si>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</si>
  <si>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</si>
  <si>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</si>
  <si>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</si>
  <si>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</si>
  <si>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</si>
  <si>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</si>
  <si>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</si>
  <si>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</si>
  <si>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</si>
  <si>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</si>
  <si>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</si>
  <si>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</si>
  <si>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</si>
  <si>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</si>
  <si>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</si>
  <si>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</si>
  <si>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</si>
  <si>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</si>
  <si>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</si>
  <si>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</si>
  <si>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</si>
  <si>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</si>
  <si>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</si>
  <si>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</si>
  <si>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</si>
  <si>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</si>
  <si>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</si>
  <si>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</si>
  <si>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</si>
  <si>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</si>
  <si>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</si>
  <si>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</si>
  <si>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</si>
  <si>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</si>
  <si>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</si>
  <si>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</si>
  <si>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</si>
  <si>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</si>
  <si>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</si>
  <si>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</si>
  <si>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</si>
  <si>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</si>
  <si>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</si>
  <si>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</si>
  <si>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</si>
  <si>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</si>
  <si>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</si>
  <si>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</si>
  <si>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</si>
  <si>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</si>
  <si>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</si>
  <si>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</si>
  <si>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</si>
  <si>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</si>
  <si>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</si>
  <si>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</si>
  <si>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</si>
  <si>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</si>
  <si>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</si>
  <si>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</si>
  <si>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</si>
  <si>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</si>
  <si>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</si>
  <si>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</si>
  <si>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</si>
  <si>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</si>
  <si>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</si>
  <si>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</si>
  <si>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</si>
  <si>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</si>
  <si>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</si>
  <si>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</si>
  <si>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</si>
  <si>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</si>
  <si>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</si>
  <si>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</si>
  <si>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</si>
  <si>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</si>
  <si>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</si>
  <si>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</si>
  <si>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</si>
  <si>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</si>
  <si>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</si>
  <si>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</si>
  <si>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</si>
  <si>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</si>
  <si>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</si>
  <si>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</si>
  <si>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</si>
  <si>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</si>
  <si>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</si>
  <si>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</si>
  <si>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</si>
  <si>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</si>
  <si>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</si>
  <si>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</si>
  <si>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</si>
  <si>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</si>
  <si>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</si>
  <si>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</si>
  <si>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</si>
  <si>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</si>
  <si>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</si>
  <si>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</si>
  <si>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</si>
  <si>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</si>
  <si>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</si>
  <si>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</si>
  <si>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</si>
  <si>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</si>
  <si>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</si>
  <si>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</si>
  <si>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</si>
  <si>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</si>
  <si>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</si>
  <si>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</si>
  <si>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</si>
  <si>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</si>
  <si>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</si>
  <si>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</si>
  <si>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</si>
  <si>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</si>
  <si>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</si>
  <si>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</si>
  <si>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</si>
  <si>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</si>
  <si>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</si>
  <si>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</si>
  <si>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</si>
  <si>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</si>
  <si>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</si>
  <si>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</si>
  <si>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</si>
  <si>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</si>
  <si>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</si>
  <si>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</si>
  <si>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</si>
  <si>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</si>
  <si>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</si>
  <si>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</si>
  <si>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</si>
  <si>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</si>
  <si>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</si>
  <si>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</si>
  <si>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</si>
  <si>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</si>
  <si>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</si>
  <si>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</si>
  <si>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</si>
  <si>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</si>
  <si>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</si>
  <si>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</si>
  <si>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</si>
  <si>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</si>
  <si>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</si>
  <si>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</si>
  <si>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</si>
  <si>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</si>
  <si>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</si>
  <si>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</si>
  <si>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</si>
  <si>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</si>
  <si>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</si>
  <si>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</si>
  <si>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</si>
  <si>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</si>
  <si>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</si>
  <si>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</si>
  <si>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</si>
  <si>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</si>
  <si>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</si>
  <si>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</si>
  <si>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</si>
  <si>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</si>
  <si>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</si>
  <si>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</si>
  <si>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</si>
  <si>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</si>
  <si>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</si>
  <si>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</si>
  <si>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</si>
  <si>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</si>
  <si>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</si>
  <si>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</si>
  <si>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</si>
  <si>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</si>
  <si>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</si>
  <si>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</si>
  <si>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</si>
  <si>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</si>
  <si>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</si>
  <si>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</si>
  <si>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</si>
  <si>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</si>
  <si>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</si>
  <si>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</si>
  <si>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</si>
  <si>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</si>
  <si>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</si>
  <si>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</si>
  <si>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</si>
  <si>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</si>
  <si>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</si>
  <si>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</si>
  <si>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</si>
  <si>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</si>
  <si>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</si>
  <si>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</si>
  <si>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</si>
  <si>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</si>
  <si>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</si>
  <si>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</si>
  <si>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</si>
  <si>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</si>
  <si>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</si>
  <si>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</si>
  <si>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</si>
  <si>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</si>
  <si>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</si>
  <si>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</si>
  <si>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</si>
  <si>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</si>
  <si>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</si>
  <si>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</si>
  <si>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</si>
  <si>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</si>
  <si>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</si>
  <si>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</si>
  <si>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</si>
  <si>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</si>
  <si>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</si>
  <si>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</si>
  <si>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</si>
  <si>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</si>
  <si>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</si>
  <si>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</si>
  <si>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</si>
  <si>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</si>
  <si>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</si>
  <si>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</si>
  <si>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</si>
  <si>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</si>
  <si>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</si>
  <si>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</si>
  <si>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</si>
  <si>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</si>
  <si>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</si>
  <si>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</si>
  <si>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</si>
  <si>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</si>
  <si>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</si>
  <si>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</si>
  <si>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</si>
  <si>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</si>
  <si>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</si>
  <si>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</si>
  <si>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</si>
  <si>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</si>
  <si>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</si>
  <si>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</si>
  <si>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</si>
  <si>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</si>
  <si>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</si>
  <si>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</si>
  <si>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</si>
  <si>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</si>
  <si>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</si>
  <si>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</si>
  <si>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</si>
  <si>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</si>
  <si>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</si>
  <si>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</si>
  <si>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</si>
  <si>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</si>
  <si>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</si>
  <si>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</si>
  <si>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</si>
  <si>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</si>
  <si>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</si>
  <si>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</si>
  <si>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</si>
  <si>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</si>
  <si>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</si>
  <si>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</si>
  <si>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</si>
  <si>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</si>
  <si>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</si>
  <si>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</si>
  <si>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</si>
  <si>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</si>
  <si>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</si>
  <si>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</si>
  <si>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</si>
  <si>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</si>
  <si>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</si>
  <si>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</si>
  <si>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</si>
  <si>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</si>
  <si>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</si>
  <si>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</si>
  <si>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</si>
  <si>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</si>
  <si>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</si>
  <si>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</si>
  <si>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</si>
  <si>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</si>
  <si>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</si>
  <si>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</si>
  <si>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</si>
  <si>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</si>
  <si>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</si>
  <si>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</si>
  <si>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</si>
  <si>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</si>
  <si>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</si>
  <si>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</si>
  <si>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</si>
  <si>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</si>
  <si>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</si>
  <si>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</si>
  <si>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</si>
  <si>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</si>
  <si>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</si>
  <si>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</si>
  <si>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</si>
  <si>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</si>
  <si>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</si>
  <si>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</si>
  <si>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</si>
  <si>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</si>
  <si>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</si>
  <si>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</si>
  <si>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</si>
  <si>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</si>
  <si>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</si>
  <si>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</si>
  <si>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</si>
  <si>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</si>
  <si>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</si>
  <si>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</si>
  <si>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</si>
  <si>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</si>
  <si>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</si>
  <si>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</si>
  <si>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</si>
  <si>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</si>
  <si>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</si>
  <si>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</si>
  <si>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</si>
  <si>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</si>
  <si>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</si>
  <si>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</si>
  <si>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</si>
  <si>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</si>
  <si>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</si>
  <si>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</si>
  <si>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</si>
  <si>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</si>
  <si>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</si>
  <si>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</si>
  <si>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</si>
  <si>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</si>
  <si>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</si>
  <si>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</si>
  <si>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</si>
  <si>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</si>
  <si>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</si>
  <si>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</si>
  <si>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</si>
  <si>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</si>
  <si>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</si>
  <si>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</si>
  <si>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</si>
  <si>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</si>
  <si>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</si>
  <si>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</si>
  <si>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</si>
  <si>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</si>
  <si>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</si>
  <si>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</si>
  <si>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</si>
  <si>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</si>
  <si>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</si>
  <si>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</si>
  <si>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</si>
  <si>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</si>
  <si>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</si>
  <si>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</si>
  <si>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</si>
  <si>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</si>
  <si>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</si>
  <si>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</si>
  <si>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</si>
  <si>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</si>
  <si>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</si>
  <si>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</si>
  <si>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</si>
  <si>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</si>
  <si>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</si>
  <si>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</si>
  <si>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</si>
  <si>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</si>
  <si>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</si>
  <si>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</si>
  <si>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</si>
  <si>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</si>
  <si>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</si>
  <si>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</si>
  <si>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</si>
  <si>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</si>
  <si>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</si>
  <si>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</si>
  <si>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</si>
  <si>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</si>
  <si>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</si>
  <si>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</si>
  <si>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</si>
  <si>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</si>
  <si>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</si>
  <si>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</si>
  <si>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</si>
  <si>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</si>
  <si>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</si>
  <si>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</si>
  <si>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</si>
  <si>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</si>
  <si>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</si>
  <si>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</si>
  <si>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</si>
  <si>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</si>
  <si>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</si>
  <si>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</si>
  <si>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</si>
  <si>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</si>
  <si>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</si>
  <si>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</si>
  <si>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</si>
  <si>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</si>
  <si>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</si>
  <si>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</si>
  <si>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</si>
  <si>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</si>
  <si>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</si>
  <si>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</si>
  <si>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</si>
  <si>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</si>
  <si>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</si>
  <si>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</si>
  <si>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</si>
  <si>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</si>
  <si>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</si>
  <si>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</si>
  <si>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</si>
  <si>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</si>
  <si>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</si>
  <si>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</si>
  <si>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</si>
  <si>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</si>
  <si>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</si>
  <si>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</si>
  <si>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</si>
  <si>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</si>
  <si>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</si>
  <si>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</si>
  <si>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</si>
  <si>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</si>
  <si>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</si>
  <si>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</si>
  <si>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</si>
  <si>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</si>
  <si>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</si>
  <si>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</si>
  <si>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</si>
  <si>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</si>
  <si>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</si>
  <si>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</si>
  <si>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</si>
  <si>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</si>
  <si>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</si>
  <si>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</si>
  <si>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</si>
  <si>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</si>
  <si>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</si>
  <si>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</si>
  <si>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</si>
  <si>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</si>
  <si>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</si>
  <si>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</si>
  <si>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</si>
  <si>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</si>
  <si>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</si>
  <si>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</si>
  <si>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</si>
  <si>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</si>
  <si>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</si>
  <si>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</si>
  <si>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</si>
  <si>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</si>
  <si>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</si>
  <si>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</si>
  <si>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</si>
  <si>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</si>
  <si>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</si>
  <si>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</si>
  <si>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</si>
  <si>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</si>
  <si>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</si>
  <si>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</si>
  <si>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</si>
  <si>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</si>
  <si>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</si>
  <si>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</si>
  <si>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</si>
  <si>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</si>
  <si>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</si>
  <si>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</si>
  <si>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</si>
  <si>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</si>
  <si>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</si>
  <si>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</si>
  <si>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</si>
  <si>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</si>
  <si>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</si>
  <si>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</si>
  <si>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</si>
  <si>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</si>
  <si>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</si>
  <si>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</si>
  <si>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</si>
  <si>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</si>
  <si>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</si>
  <si>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</si>
  <si>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</si>
  <si>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</si>
  <si>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</si>
  <si>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</si>
  <si>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</si>
  <si>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</si>
  <si>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</si>
  <si>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</si>
  <si>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</si>
  <si>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</si>
  <si>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</si>
  <si>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</si>
  <si>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</si>
  <si>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</si>
  <si>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</si>
  <si>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</si>
  <si>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</si>
  <si>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</si>
  <si>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</si>
  <si>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</si>
  <si>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</si>
  <si>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</si>
  <si>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</si>
  <si>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</si>
  <si>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</si>
  <si>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</si>
  <si>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</si>
  <si>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</si>
  <si>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</si>
  <si>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</si>
  <si>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</si>
  <si>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</si>
  <si>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</si>
  <si>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</si>
  <si>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</si>
  <si>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</si>
  <si>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</si>
  <si>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</si>
  <si>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</si>
  <si>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</si>
  <si>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</si>
  <si>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</si>
  <si>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</si>
  <si>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</si>
  <si>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</si>
  <si>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</si>
  <si>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</si>
  <si>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</si>
  <si>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</si>
  <si>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</si>
  <si>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</si>
  <si>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</si>
  <si>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</si>
  <si>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</si>
  <si>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</si>
  <si>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</si>
  <si>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</si>
  <si>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</si>
  <si>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</si>
  <si>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</si>
  <si>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</si>
  <si>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</si>
  <si>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</si>
  <si>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</si>
  <si>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</si>
  <si>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</si>
  <si>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</si>
  <si>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</si>
  <si>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</si>
  <si>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</si>
  <si>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</si>
  <si>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</si>
  <si>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</si>
  <si>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</si>
  <si>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</si>
  <si>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</si>
  <si>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</si>
  <si>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</si>
  <si>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</si>
  <si>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</si>
  <si>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</si>
  <si>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</si>
  <si>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</si>
  <si>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</si>
  <si>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</si>
  <si>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</si>
  <si>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</si>
  <si>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</si>
  <si>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</si>
  <si>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</si>
  <si>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</si>
  <si>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</si>
  <si>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</si>
  <si>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</si>
  <si>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</si>
  <si>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</si>
  <si>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</si>
  <si>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</si>
  <si>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</si>
  <si>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</si>
  <si>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</si>
  <si>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</si>
  <si>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</si>
  <si>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</si>
  <si>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</si>
  <si>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</si>
  <si>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</si>
  <si>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</si>
  <si>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</si>
  <si>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</si>
  <si>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</si>
  <si>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</si>
  <si>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</si>
  <si>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</si>
  <si>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</si>
  <si>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</si>
  <si>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</si>
  <si>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</si>
  <si>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</si>
  <si>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</si>
  <si>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</si>
  <si>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</si>
  <si>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</si>
  <si>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</si>
  <si>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</si>
  <si>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</si>
  <si>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</si>
  <si>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</si>
  <si>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</si>
  <si>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</si>
  <si>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</si>
  <si>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</si>
  <si>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</si>
  <si>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</si>
  <si>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</si>
  <si>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</si>
  <si>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</si>
  <si>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</si>
  <si>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</si>
  <si>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</si>
  <si>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</si>
  <si>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</si>
  <si>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</si>
  <si>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</si>
  <si>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</si>
  <si>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</si>
  <si>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</si>
  <si>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</si>
  <si>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</si>
  <si>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</si>
  <si>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</si>
  <si>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</si>
  <si>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</si>
  <si>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</si>
  <si>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</si>
  <si>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</si>
  <si>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</si>
  <si>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</si>
  <si>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</si>
  <si>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</si>
  <si>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</si>
  <si>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</si>
  <si>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</si>
  <si>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</si>
  <si>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</si>
  <si>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</si>
  <si>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</si>
  <si>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</si>
  <si>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</si>
  <si>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</si>
  <si>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</si>
  <si>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</si>
  <si>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</si>
  <si>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</si>
  <si>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</si>
  <si>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</si>
  <si>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</si>
  <si>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</si>
  <si>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</si>
  <si>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</si>
  <si>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</si>
  <si>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</si>
  <si>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</si>
  <si>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</si>
  <si>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</si>
  <si>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</si>
  <si>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</si>
  <si>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</si>
  <si>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</si>
  <si>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</si>
  <si>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</si>
  <si>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</si>
  <si>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</si>
  <si>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</si>
  <si>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</si>
  <si>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</si>
  <si>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</si>
  <si>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</si>
  <si>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</si>
  <si>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</si>
  <si>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</si>
  <si>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</si>
  <si>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</si>
  <si>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</si>
  <si>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</si>
  <si>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</si>
  <si>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</si>
  <si>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</si>
  <si>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</si>
  <si>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</si>
  <si>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</si>
  <si>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</si>
  <si>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</si>
  <si>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</si>
  <si>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</si>
  <si>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</si>
  <si>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</si>
  <si>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</si>
  <si>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</si>
  <si>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</si>
  <si>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</si>
  <si>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</si>
  <si>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</si>
  <si>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</si>
  <si>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</si>
  <si>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</si>
  <si>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</si>
  <si>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</si>
  <si>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</si>
  <si>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</si>
  <si>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</si>
  <si>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</si>
  <si>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</si>
  <si>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</si>
  <si>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</si>
  <si>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</si>
  <si>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</si>
  <si>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</si>
  <si>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</si>
  <si>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</si>
  <si>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</si>
  <si>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</si>
  <si>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</si>
  <si>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</si>
  <si>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</si>
  <si>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</si>
  <si>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</si>
  <si>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</si>
  <si>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</si>
  <si>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</si>
  <si>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</si>
  <si>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</si>
  <si>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</si>
  <si>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</si>
  <si>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</si>
  <si>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</si>
  <si>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</si>
  <si>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</si>
  <si>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</si>
  <si>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</si>
  <si>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</si>
  <si>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</si>
  <si>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</si>
  <si>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</si>
  <si>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</si>
  <si>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</si>
  <si>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</si>
  <si>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</si>
  <si>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</si>
  <si>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</si>
  <si>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</si>
  <si>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</si>
  <si>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</si>
  <si>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</si>
  <si>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</si>
  <si>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</si>
  <si>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</si>
  <si>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</si>
  <si>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</si>
  <si>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</si>
  <si>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</si>
  <si>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</si>
  <si>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</si>
  <si>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</si>
  <si>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</si>
  <si>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</si>
  <si>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</si>
  <si>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</si>
  <si>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</si>
  <si>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</si>
  <si>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</si>
  <si>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</si>
  <si>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</si>
  <si>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</si>
  <si>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</si>
  <si>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</si>
  <si>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</si>
  <si>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</si>
  <si>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</si>
  <si>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</si>
  <si>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</si>
  <si>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</si>
  <si>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</si>
  <si>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</si>
  <si>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</si>
  <si>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</si>
  <si>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</si>
  <si>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</si>
  <si>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</si>
  <si>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</si>
  <si>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</si>
  <si>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</si>
  <si>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</si>
  <si>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</si>
  <si>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</si>
  <si>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</si>
  <si>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</si>
  <si>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</si>
  <si>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</si>
  <si>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</si>
  <si>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</si>
  <si>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</si>
  <si>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</si>
  <si>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</si>
  <si>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</si>
  <si>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</si>
  <si>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</si>
  <si>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</si>
  <si>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</si>
  <si>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</si>
  <si>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</si>
  <si>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</si>
  <si>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</si>
  <si>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</si>
  <si>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</si>
  <si>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</si>
  <si>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</si>
  <si>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</si>
  <si>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</si>
  <si>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</si>
  <si>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</si>
  <si>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</si>
  <si>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</si>
  <si>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</si>
  <si>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</si>
  <si>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</si>
  <si>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</si>
  <si>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</si>
  <si>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</si>
  <si>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</si>
  <si>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</si>
  <si>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</si>
  <si>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</si>
  <si>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</si>
  <si>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</si>
  <si>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</si>
  <si>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</si>
  <si>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</si>
  <si>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</si>
  <si>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</si>
  <si>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</si>
  <si>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</si>
  <si>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</si>
  <si>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</si>
  <si>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</si>
  <si>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</si>
  <si>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</si>
  <si>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</si>
  <si>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</si>
  <si>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</si>
  <si>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</si>
  <si>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</si>
  <si>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</si>
  <si>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</si>
  <si>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</si>
  <si>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</si>
  <si>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</si>
  <si>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</si>
  <si>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</si>
  <si>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</si>
  <si>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</si>
  <si>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</si>
  <si>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</si>
  <si>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</si>
  <si>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</si>
  <si>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</si>
  <si>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</si>
  <si>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</si>
  <si>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</si>
  <si>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</si>
  <si>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</si>
  <si>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</si>
  <si>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</si>
  <si>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</si>
  <si>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</si>
  <si>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</si>
  <si>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</si>
  <si>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</si>
  <si>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</si>
  <si>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</si>
  <si>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</si>
  <si>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</si>
  <si>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</si>
  <si>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</si>
  <si>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</si>
  <si>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</si>
  <si>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</si>
  <si>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</si>
  <si>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</si>
  <si>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</si>
  <si>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</si>
  <si>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</si>
  <si>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</si>
  <si>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</si>
  <si>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</si>
  <si>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</si>
  <si>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</si>
  <si>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</si>
  <si>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</si>
  <si>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</si>
  <si>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</si>
  <si>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</si>
  <si>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</si>
  <si>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</si>
  <si>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</si>
  <si>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</si>
  <si>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</si>
  <si>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</si>
  <si>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</si>
  <si>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</si>
  <si>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</si>
  <si>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</si>
  <si>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</si>
  <si>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</si>
  <si>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</si>
  <si>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</si>
  <si>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</si>
  <si>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</si>
  <si>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</si>
  <si>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</si>
  <si>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</si>
  <si>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</si>
  <si>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</si>
  <si>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</si>
  <si>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</si>
  <si>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</si>
  <si>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</si>
  <si>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</si>
  <si>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</si>
  <si>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</si>
  <si>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</si>
  <si>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</si>
  <si>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</si>
  <si>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</si>
  <si>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</si>
  <si>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</si>
  <si>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</si>
  <si>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</si>
  <si>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</si>
  <si>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</si>
  <si>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</si>
  <si>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</si>
  <si>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</si>
  <si>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</si>
  <si>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</si>
  <si>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</si>
  <si>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</si>
  <si>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</si>
  <si>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</si>
  <si>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</si>
  <si>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</si>
  <si>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</si>
  <si>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</si>
  <si>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</si>
  <si>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</si>
  <si>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</si>
  <si>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</si>
  <si>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</si>
  <si>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</si>
  <si>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</si>
  <si>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</si>
  <si>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</si>
  <si>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</si>
  <si>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</si>
  <si>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</si>
  <si>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</si>
  <si>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</si>
  <si>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</si>
  <si>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</si>
  <si>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</si>
  <si>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</si>
  <si>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</si>
  <si>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</si>
  <si>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</si>
  <si>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</si>
  <si>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</si>
  <si>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</si>
  <si>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</si>
  <si>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</si>
  <si>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</si>
  <si>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</si>
  <si>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</si>
  <si>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</si>
  <si>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</si>
  <si>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</si>
  <si>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</si>
  <si>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</si>
  <si>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</si>
  <si>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</si>
  <si>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</si>
  <si>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</si>
  <si>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</si>
  <si>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</si>
  <si>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</si>
  <si>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</si>
  <si>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</si>
  <si>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</si>
  <si>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</si>
  <si>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</si>
  <si>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</si>
  <si>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</si>
  <si>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</si>
  <si>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</si>
  <si>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</si>
  <si>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</si>
  <si>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</si>
  <si>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</si>
  <si>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</si>
  <si>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</si>
  <si>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</si>
  <si>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</si>
  <si>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</si>
  <si>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</si>
  <si>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</si>
  <si>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</si>
  <si>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</si>
  <si>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</si>
  <si>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</si>
  <si>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</si>
  <si>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</si>
  <si>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</si>
  <si>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</si>
  <si>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</si>
  <si>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</si>
  <si>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</si>
  <si>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</si>
  <si>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</si>
  <si>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</si>
  <si>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</si>
  <si>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</si>
  <si>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</si>
  <si>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</si>
  <si>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</si>
  <si>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</si>
  <si>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</si>
  <si>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</si>
  <si>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</si>
  <si>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</si>
  <si>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</si>
  <si>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</si>
  <si>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</si>
  <si>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</si>
  <si>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</si>
  <si>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</si>
  <si>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</si>
  <si>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</si>
  <si>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</si>
  <si>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</si>
  <si>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</si>
  <si>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</si>
  <si>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</si>
  <si>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</si>
  <si>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</si>
  <si>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</si>
  <si>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</si>
  <si>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</si>
  <si>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</si>
  <si>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</si>
  <si>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</si>
  <si>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</si>
  <si>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</si>
  <si>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</si>
  <si>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</si>
  <si>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</si>
  <si>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</si>
  <si>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</si>
  <si>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</si>
  <si>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</si>
  <si>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</si>
  <si>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</si>
  <si>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</si>
  <si>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</si>
  <si>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</si>
  <si>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</si>
  <si>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</si>
  <si>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</si>
  <si>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</si>
  <si>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</si>
  <si>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</si>
  <si>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</si>
  <si>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</si>
  <si>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</si>
  <si>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</si>
  <si>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</si>
  <si>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</si>
  <si>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</si>
  <si>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</si>
  <si>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</si>
  <si>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</si>
  <si>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</si>
  <si>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</si>
  <si>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</si>
  <si>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</si>
  <si>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</si>
  <si>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</si>
  <si>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</si>
  <si>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</si>
  <si>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</si>
  <si>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</si>
  <si>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</si>
  <si>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</si>
  <si>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</si>
  <si>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</si>
  <si>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</si>
  <si>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</si>
  <si>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</si>
  <si>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</si>
  <si>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</si>
  <si>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</si>
  <si>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</si>
  <si>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</si>
  <si>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</si>
  <si>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</si>
  <si>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</si>
  <si>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</si>
  <si>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</si>
  <si>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</si>
  <si>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</si>
  <si>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</si>
  <si>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</si>
  <si>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</si>
  <si>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</si>
  <si>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</si>
  <si>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</si>
  <si>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</si>
  <si>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</si>
  <si>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</si>
  <si>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</si>
  <si>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</si>
  <si>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</si>
  <si>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</si>
  <si>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</si>
  <si>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</si>
  <si>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</si>
  <si>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</si>
  <si>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</si>
  <si>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</si>
  <si>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</si>
  <si>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</si>
  <si>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</si>
  <si>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</si>
  <si>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</si>
  <si>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</si>
  <si>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</si>
  <si>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</si>
  <si>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</si>
  <si>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</si>
  <si>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</si>
  <si>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</si>
  <si>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</si>
  <si>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</si>
  <si>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</si>
  <si>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</si>
  <si>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</si>
  <si>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</si>
  <si>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</si>
  <si>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</si>
  <si>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</si>
  <si>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</si>
  <si>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</si>
  <si>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</si>
  <si>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</si>
  <si>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</si>
  <si>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</si>
  <si>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</si>
  <si>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</si>
  <si>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</si>
  <si>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</si>
  <si>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</si>
  <si>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</si>
  <si>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</si>
  <si>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</si>
  <si>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</si>
  <si>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</si>
  <si>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</si>
  <si>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</si>
  <si>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</si>
  <si>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</si>
  <si>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</si>
  <si>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</si>
  <si>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</si>
  <si>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</si>
  <si>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</si>
  <si>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</si>
  <si>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</si>
  <si>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</si>
  <si>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</si>
  <si>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</si>
  <si>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</si>
  <si>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</si>
  <si>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</si>
  <si>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</si>
  <si>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</si>
  <si>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</si>
  <si>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</si>
  <si>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</si>
  <si>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</si>
  <si>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</si>
  <si>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</si>
  <si>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</si>
  <si>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</si>
  <si>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</si>
  <si>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</si>
  <si>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</si>
  <si>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</si>
  <si>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</si>
  <si>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</si>
  <si>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</si>
  <si>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</si>
  <si>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</si>
  <si>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</si>
  <si>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</si>
  <si>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</si>
  <si>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</si>
  <si>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</si>
  <si>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</si>
  <si>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</si>
  <si>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</si>
  <si>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</si>
  <si>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</si>
  <si>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</si>
  <si>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</si>
  <si>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</si>
  <si>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</si>
  <si>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</si>
  <si>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</si>
  <si>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</si>
  <si>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</si>
  <si>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</si>
  <si>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</si>
  <si>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</si>
  <si>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</si>
  <si>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</si>
  <si>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</si>
  <si>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</si>
  <si>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</si>
  <si>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</si>
  <si>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</si>
  <si>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</si>
  <si>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</si>
  <si>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</si>
  <si>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</si>
  <si>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</si>
  <si>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</si>
  <si>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</si>
  <si>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</si>
  <si>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</si>
  <si>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</si>
  <si>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</si>
  <si>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</si>
  <si>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</si>
  <si>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</si>
  <si>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</si>
  <si>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</si>
  <si>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</si>
  <si>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</si>
  <si>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</si>
  <si>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</si>
  <si>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</si>
  <si>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</si>
  <si>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</si>
  <si>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</si>
  <si>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</si>
  <si>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</si>
  <si>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</si>
  <si>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</si>
  <si>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</si>
  <si>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</si>
  <si>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</si>
  <si>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</si>
  <si>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</si>
  <si>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</si>
  <si>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</si>
  <si>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</si>
  <si>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</si>
  <si>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</si>
  <si>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</si>
  <si>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</si>
  <si>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</si>
  <si>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</si>
  <si>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</si>
  <si>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</si>
  <si>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</si>
  <si>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</si>
  <si>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</si>
  <si>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</si>
  <si>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</si>
  <si>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</si>
  <si>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</si>
  <si>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</si>
  <si>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</si>
  <si>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</si>
  <si>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</si>
  <si>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</si>
  <si>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</si>
  <si>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</si>
  <si>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</si>
  <si>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</si>
  <si>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</si>
  <si>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</si>
  <si>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</si>
  <si>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</si>
  <si>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</si>
  <si>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</si>
  <si>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</si>
  <si>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</si>
  <si>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</si>
  <si>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</si>
  <si>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</si>
  <si>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</si>
  <si>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</si>
  <si>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</si>
  <si>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</si>
  <si>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</si>
  <si>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</si>
  <si>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</si>
  <si>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</si>
  <si>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</si>
  <si>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</si>
  <si>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</si>
  <si>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</si>
  <si>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</si>
  <si>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</si>
  <si>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</si>
  <si>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</si>
  <si>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</si>
  <si>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</si>
  <si>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</si>
  <si>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</si>
  <si>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</si>
  <si>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</si>
  <si>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</si>
  <si>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</si>
  <si>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</si>
  <si>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</si>
  <si>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</si>
  <si>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</si>
  <si>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</si>
  <si>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</si>
  <si>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</si>
  <si>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</si>
  <si>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</si>
  <si>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</si>
  <si>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</si>
  <si>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</si>
  <si>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</si>
  <si>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</si>
  <si>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</si>
  <si>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</si>
  <si>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</si>
  <si>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</si>
  <si>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</si>
  <si>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</si>
  <si>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</si>
  <si>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</si>
  <si>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</si>
  <si>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</si>
  <si>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</si>
  <si>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</si>
  <si>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</si>
  <si>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</si>
  <si>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</si>
  <si>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</si>
  <si>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</si>
  <si>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</si>
  <si>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</si>
  <si>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</si>
  <si>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</si>
  <si>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</si>
  <si>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</si>
  <si>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</si>
  <si>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</si>
  <si>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</si>
  <si>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</si>
  <si>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</si>
  <si>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</si>
  <si>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</si>
  <si>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</si>
  <si>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</si>
  <si>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</si>
  <si>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</si>
  <si>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</si>
  <si>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</si>
  <si>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</si>
  <si>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</si>
  <si>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</si>
  <si>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</si>
  <si>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</si>
  <si>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</si>
  <si>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</si>
  <si>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</si>
  <si>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</si>
  <si>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</si>
  <si>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</si>
  <si>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</si>
  <si>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</si>
  <si>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</si>
  <si>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</si>
  <si>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</si>
  <si>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</si>
  <si>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</si>
  <si>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</si>
  <si>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</si>
  <si>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</si>
  <si>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</si>
  <si>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</si>
  <si>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</si>
  <si>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</si>
  <si>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</si>
  <si>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</si>
  <si>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</si>
  <si>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</si>
  <si>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</si>
  <si>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</si>
  <si>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</si>
  <si>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</si>
  <si>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</si>
  <si>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</si>
  <si>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</si>
  <si>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</si>
  <si>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</si>
  <si>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</si>
  <si>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</si>
  <si>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</si>
  <si>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</si>
  <si>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</si>
  <si>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</si>
  <si>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</si>
  <si>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</si>
  <si>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</si>
  <si>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</si>
  <si>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</si>
  <si>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</si>
  <si>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</si>
  <si>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</si>
  <si>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</si>
  <si>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</si>
  <si>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</si>
  <si>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</si>
  <si>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</si>
  <si>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</si>
  <si>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</si>
  <si>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</si>
  <si>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</si>
  <si>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</si>
  <si>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</si>
  <si>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</si>
  <si>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</si>
  <si>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</si>
  <si>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</si>
  <si>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</si>
  <si>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</si>
  <si>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</si>
  <si>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</si>
  <si>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</si>
  <si>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</si>
  <si>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</si>
  <si>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</si>
  <si>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</si>
  <si>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</si>
  <si>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</si>
  <si>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</si>
  <si>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</si>
  <si>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</si>
  <si>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</si>
  <si>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</si>
  <si>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</si>
  <si>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</si>
  <si>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</si>
  <si>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</si>
  <si>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</si>
  <si>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</si>
  <si>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</si>
  <si>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</si>
  <si>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</si>
  <si>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</si>
  <si>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</si>
  <si>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</si>
  <si>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</si>
  <si>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</si>
  <si>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</si>
  <si>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</si>
  <si>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</si>
  <si>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</si>
  <si>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</si>
  <si>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</si>
  <si>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</si>
  <si>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</si>
  <si>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</si>
  <si>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</si>
  <si>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</si>
  <si>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</si>
  <si>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</si>
  <si>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</si>
  <si>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</si>
  <si>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</si>
  <si>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</si>
  <si>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</si>
  <si>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</si>
  <si>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</si>
  <si>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</si>
  <si>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</si>
  <si>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</si>
  <si>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</si>
  <si>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</si>
  <si>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</si>
  <si>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</si>
  <si>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</si>
  <si>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</si>
  <si>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</si>
  <si>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</si>
  <si>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</si>
  <si>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</si>
  <si>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</si>
  <si>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</si>
  <si>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</si>
  <si>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</si>
  <si>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</si>
  <si>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</si>
  <si>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</si>
  <si>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</si>
  <si>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</si>
  <si>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</si>
  <si>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</si>
  <si>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</si>
  <si>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</si>
  <si>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</si>
  <si>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</si>
  <si>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</si>
  <si>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</si>
  <si>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</si>
  <si>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</si>
  <si>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</si>
  <si>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</si>
  <si>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</si>
  <si>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</si>
  <si>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</si>
  <si>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</si>
  <si>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</si>
  <si>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</si>
  <si>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</si>
  <si>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</si>
  <si>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</si>
  <si>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</si>
  <si>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</si>
  <si>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</si>
  <si>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</si>
  <si>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</si>
  <si>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</si>
  <si>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</si>
  <si>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</si>
  <si>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</si>
  <si>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</si>
  <si>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</si>
  <si>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</si>
  <si>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</si>
  <si>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</si>
  <si>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</si>
  <si>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</si>
  <si>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</si>
  <si>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</si>
  <si>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</si>
  <si>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</si>
  <si>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</si>
  <si>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</si>
  <si>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</si>
  <si>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</si>
  <si>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</si>
  <si>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</si>
  <si>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</si>
  <si>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</si>
  <si>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</si>
  <si>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</si>
  <si>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</si>
  <si>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</si>
  <si>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</si>
  <si>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</si>
  <si>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</si>
  <si>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</si>
  <si>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</si>
  <si>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</si>
  <si>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</si>
  <si>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</si>
  <si>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</si>
  <si>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</si>
  <si>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</si>
  <si>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</si>
  <si>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</si>
  <si>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</si>
  <si>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</si>
  <si>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</si>
  <si>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</si>
  <si>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</si>
  <si>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</si>
  <si>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</si>
  <si>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</si>
  <si>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</si>
  <si>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</si>
  <si>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</si>
  <si>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</si>
  <si>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</si>
  <si>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</si>
  <si>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</si>
  <si>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</si>
  <si>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</si>
  <si>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</si>
  <si>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</si>
  <si>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</si>
  <si>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</si>
  <si>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</si>
  <si>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</si>
  <si>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</si>
  <si>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</si>
  <si>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</si>
  <si>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</si>
  <si>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</si>
  <si>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</si>
  <si>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</si>
  <si>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</si>
  <si>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</si>
  <si>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</si>
  <si>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</si>
  <si>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</si>
  <si>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</si>
  <si>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</si>
  <si>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</si>
  <si>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</si>
  <si>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</si>
  <si>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</si>
  <si>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</si>
  <si>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</si>
  <si>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</si>
  <si>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</si>
  <si>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</si>
  <si>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</si>
  <si>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</si>
  <si>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</si>
  <si>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</si>
  <si>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</si>
  <si>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</si>
  <si>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</si>
  <si>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</si>
  <si>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</si>
  <si>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</si>
  <si>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</si>
  <si>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</si>
  <si>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</si>
  <si>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</si>
  <si>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</si>
  <si>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</si>
  <si>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</si>
  <si>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</si>
  <si>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</si>
  <si>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</si>
  <si>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</si>
  <si>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</si>
  <si>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</si>
  <si>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</si>
  <si>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</si>
  <si>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</si>
  <si>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</si>
  <si>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</si>
  <si>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</si>
  <si>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</si>
  <si>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</si>
  <si>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</si>
  <si>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</si>
  <si>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</si>
  <si>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</si>
  <si>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</si>
  <si>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</si>
  <si>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</si>
  <si>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</si>
  <si>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</si>
  <si>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</si>
  <si>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</si>
  <si>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</si>
  <si>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</si>
  <si>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</si>
  <si>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</si>
  <si>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</si>
  <si>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</si>
  <si>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</si>
  <si>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</si>
  <si>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</si>
  <si>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</si>
  <si>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</si>
  <si>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</si>
  <si>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</si>
  <si>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</si>
  <si>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</si>
  <si>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</si>
  <si>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</si>
  <si>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</si>
  <si>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</si>
  <si>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</si>
  <si>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</si>
  <si>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</si>
  <si>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</si>
  <si>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</si>
  <si>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</si>
  <si>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</si>
  <si>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</si>
  <si>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</si>
  <si>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</si>
  <si>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</si>
  <si>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</si>
  <si>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</si>
  <si>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</si>
  <si>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</si>
  <si>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</si>
  <si>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</si>
  <si>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</si>
  <si>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</si>
  <si>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</si>
  <si>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</si>
  <si>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</si>
  <si>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</si>
  <si>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</si>
  <si>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</si>
  <si>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</si>
  <si>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</si>
  <si>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</si>
  <si>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</si>
  <si>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</si>
  <si>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</si>
  <si>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</si>
  <si>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</si>
  <si>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</si>
  <si>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</si>
  <si>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</si>
  <si>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</si>
  <si>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</si>
  <si>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</si>
  <si>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</si>
  <si>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</si>
  <si>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</si>
  <si>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</si>
  <si>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</si>
  <si>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</si>
  <si>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</si>
  <si>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</si>
  <si>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</si>
  <si>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</si>
  <si>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</si>
  <si>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</si>
  <si>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</si>
  <si>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</si>
  <si>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</si>
  <si>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</si>
  <si>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</si>
  <si>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</si>
  <si>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</si>
  <si>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</si>
  <si>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</si>
  <si>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</si>
  <si>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</si>
  <si>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</si>
  <si>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</si>
  <si>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</si>
  <si>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</si>
  <si>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</si>
  <si>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</si>
  <si>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</si>
  <si>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</si>
  <si>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</si>
  <si>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</si>
  <si>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</si>
  <si>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</si>
  <si>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</si>
  <si>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</si>
  <si>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</si>
  <si>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</si>
  <si>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</si>
  <si>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</si>
  <si>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</si>
  <si>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</si>
  <si>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</si>
  <si>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</si>
  <si>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</si>
  <si>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</si>
  <si>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</si>
  <si>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</si>
  <si>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</si>
  <si>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</si>
  <si>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</si>
  <si>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</si>
  <si>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</si>
  <si>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</si>
  <si>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</si>
  <si>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</si>
  <si>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</si>
  <si>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</si>
  <si>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</si>
  <si>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</si>
  <si>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</si>
  <si>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</si>
  <si>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</si>
  <si>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</si>
  <si>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</si>
  <si>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</si>
  <si>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</si>
  <si>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</si>
  <si>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</si>
  <si>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</si>
  <si>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</si>
  <si>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</si>
  <si>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</si>
  <si>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</si>
  <si>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</si>
  <si>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</si>
  <si>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</si>
  <si>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</si>
  <si>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</si>
  <si>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</si>
  <si>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</si>
  <si>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</si>
  <si>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</si>
  <si>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</si>
  <si>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</si>
  <si>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</si>
  <si>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</si>
  <si>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</si>
  <si>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</si>
  <si>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</si>
  <si>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</si>
  <si>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</si>
  <si>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</si>
  <si>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</si>
  <si>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</si>
  <si>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</si>
  <si>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</si>
  <si>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</si>
  <si>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</si>
  <si>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</si>
  <si>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</si>
  <si>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</si>
  <si>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</si>
  <si>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</si>
  <si>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</si>
  <si>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</si>
  <si>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</si>
  <si>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</si>
  <si>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</si>
  <si>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</si>
  <si>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</si>
  <si>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</si>
  <si>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</si>
  <si>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</si>
  <si>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</si>
  <si>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</si>
  <si>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</si>
  <si>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</si>
  <si>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</si>
  <si>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</si>
  <si>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</si>
  <si>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</si>
  <si>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</si>
  <si>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</si>
  <si>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</si>
  <si>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</si>
  <si>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</si>
  <si>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</si>
  <si>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</si>
  <si>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</si>
  <si>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</si>
  <si>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</si>
  <si>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</si>
  <si>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</si>
  <si>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</si>
  <si>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</si>
  <si>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</si>
  <si>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</si>
  <si>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</si>
  <si>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</si>
  <si>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</si>
  <si>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</si>
  <si>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</si>
  <si>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</si>
  <si>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</si>
  <si>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</si>
  <si>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</si>
  <si>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</si>
  <si>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</si>
  <si>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</si>
  <si>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</si>
  <si>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</si>
  <si>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</si>
  <si>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</si>
  <si>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</si>
  <si>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</si>
  <si>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</si>
  <si>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</si>
  <si>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</si>
  <si>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</si>
  <si>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</si>
  <si>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</si>
  <si>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</si>
  <si>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</si>
  <si>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</si>
  <si>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</si>
  <si>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</si>
  <si>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</si>
  <si>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</si>
  <si>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</si>
  <si>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</si>
  <si>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</si>
  <si>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</si>
  <si>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</si>
  <si>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</si>
  <si>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</si>
  <si>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</si>
  <si>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</si>
  <si>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</si>
  <si>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</si>
  <si>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</si>
  <si>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</si>
  <si>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</si>
  <si>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</si>
  <si>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</si>
  <si>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</si>
  <si>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</si>
  <si>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</si>
  <si>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</si>
  <si>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</si>
  <si>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</si>
  <si>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</si>
  <si>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</si>
  <si>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</si>
  <si>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</si>
  <si>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</si>
  <si>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</si>
  <si>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</si>
  <si>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</si>
  <si>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</si>
  <si>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</si>
  <si>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</si>
  <si>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</si>
  <si>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</si>
  <si>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</si>
  <si>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</si>
  <si>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</si>
  <si>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</si>
  <si>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</si>
  <si>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</si>
  <si>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</si>
  <si>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</si>
  <si>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</si>
  <si>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</si>
  <si>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</si>
  <si>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</si>
  <si>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</si>
  <si>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</si>
  <si>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</si>
  <si>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</si>
  <si>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</si>
  <si>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</si>
  <si>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</si>
  <si>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</si>
  <si>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</si>
  <si>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</si>
  <si>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</si>
  <si>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</si>
  <si>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</si>
  <si>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</si>
  <si>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</si>
  <si>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</si>
  <si>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</si>
  <si>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</si>
  <si>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</si>
  <si>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</si>
  <si>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</si>
  <si>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</si>
  <si>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</si>
  <si>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</si>
  <si>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</si>
  <si>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</si>
  <si>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</si>
  <si>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</si>
  <si>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</si>
  <si>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</si>
  <si>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</si>
  <si>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</si>
  <si>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</si>
  <si>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</si>
  <si>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</si>
  <si>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</si>
  <si>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</si>
  <si>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</si>
  <si>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</si>
  <si>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</si>
  <si>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</si>
  <si>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</si>
  <si>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</si>
  <si>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</si>
  <si>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</si>
  <si>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</si>
  <si>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</si>
  <si>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</si>
  <si>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</si>
  <si>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</si>
  <si>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</si>
  <si>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</si>
  <si>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</si>
  <si>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</si>
  <si>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</si>
  <si>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</si>
  <si>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</si>
  <si>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</si>
  <si>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</si>
  <si>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</si>
  <si>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</si>
  <si>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</si>
  <si>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</si>
  <si>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</si>
  <si>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</si>
  <si>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</si>
  <si>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</si>
  <si>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</si>
  <si>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</si>
  <si>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</si>
  <si>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</si>
  <si>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</si>
  <si>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</si>
  <si>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</si>
  <si>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</si>
  <si>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</si>
  <si>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</si>
  <si>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</si>
  <si>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</si>
  <si>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</si>
  <si>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</si>
  <si>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</si>
  <si>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</si>
  <si>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</si>
  <si>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</si>
  <si>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</si>
  <si>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</si>
  <si>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</si>
  <si>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</si>
  <si>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</si>
  <si>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</si>
  <si>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</si>
  <si>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</si>
  <si>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</si>
  <si>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</si>
  <si>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</si>
  <si>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</si>
  <si>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</si>
  <si>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</si>
  <si>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</si>
  <si>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</si>
  <si>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</si>
  <si>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</si>
  <si>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</si>
  <si>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</si>
  <si>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</si>
  <si>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</si>
  <si>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</si>
  <si>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</si>
  <si>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</si>
  <si>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</si>
  <si>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</si>
  <si>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</si>
  <si>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</si>
  <si>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</si>
  <si>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</si>
  <si>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</si>
  <si>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</si>
  <si>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</si>
  <si>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</si>
  <si>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</si>
  <si>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</si>
  <si>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</si>
  <si>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</si>
  <si>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</si>
  <si>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</si>
  <si>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</si>
  <si>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</si>
  <si>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</si>
  <si>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</si>
  <si>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</si>
  <si>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</si>
  <si>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</si>
  <si>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</si>
  <si>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</si>
  <si>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</si>
  <si>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</si>
  <si>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</si>
  <si>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</si>
  <si>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</si>
  <si>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</si>
  <si>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</si>
  <si>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</si>
  <si>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</si>
  <si>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</si>
  <si>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</si>
  <si>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</si>
  <si>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</si>
  <si>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</si>
  <si>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</si>
  <si>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</si>
  <si>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</si>
  <si>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</si>
  <si>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</si>
  <si>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</si>
  <si>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</si>
  <si>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</si>
  <si>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</si>
  <si>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</si>
  <si>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</si>
  <si>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</si>
  <si>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</si>
  <si>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</si>
  <si>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</si>
  <si>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</si>
  <si>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</si>
  <si>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</si>
  <si>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</si>
  <si>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</si>
  <si>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</si>
  <si>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</si>
  <si>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</si>
  <si>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</si>
  <si>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</si>
  <si>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</si>
  <si>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</si>
  <si>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</si>
  <si>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</si>
  <si>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</si>
  <si>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</si>
  <si>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</si>
  <si>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</si>
  <si>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</si>
  <si>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</si>
  <si>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</si>
  <si>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</si>
  <si>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</si>
  <si>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</si>
  <si>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</si>
  <si>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</si>
  <si>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</si>
  <si>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</si>
  <si>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</si>
  <si>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</si>
  <si>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</si>
  <si>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</si>
  <si>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</si>
  <si>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</si>
  <si>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</si>
  <si>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</si>
  <si>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</si>
  <si>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</si>
  <si>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</si>
  <si>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</si>
  <si>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</si>
  <si>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</si>
  <si>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</si>
  <si>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</si>
  <si>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</si>
  <si>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</si>
  <si>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</si>
  <si>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</si>
  <si>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</si>
  <si>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</si>
  <si>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</si>
  <si>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</si>
  <si>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</si>
  <si>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</si>
  <si>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</si>
  <si>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</si>
  <si>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</si>
  <si>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</si>
  <si>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</si>
  <si>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</si>
  <si>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</si>
  <si>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</si>
  <si>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</si>
  <si>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</si>
  <si>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</si>
  <si>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</si>
  <si>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</si>
  <si>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</si>
  <si>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</si>
  <si>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</si>
  <si>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</si>
  <si>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</si>
  <si>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</si>
  <si>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</si>
  <si>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</si>
  <si>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</si>
  <si>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</si>
  <si>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</si>
  <si>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</si>
  <si>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</si>
  <si>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</si>
  <si>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</si>
  <si>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</si>
  <si>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</si>
  <si>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</si>
  <si>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</si>
  <si>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</si>
  <si>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</si>
  <si>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</si>
  <si>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</si>
  <si>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</si>
  <si>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</si>
  <si>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</si>
  <si>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</si>
  <si>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</si>
  <si>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</si>
  <si>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</si>
  <si>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</si>
  <si>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</si>
  <si>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</si>
  <si>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</si>
  <si>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</si>
  <si>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</si>
  <si>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</si>
  <si>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</si>
  <si>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</si>
  <si>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</si>
  <si>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</si>
  <si>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</si>
  <si>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</si>
  <si>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</si>
  <si>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</si>
  <si>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</si>
  <si>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</si>
  <si>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</si>
  <si>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</si>
  <si>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</si>
  <si>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</si>
  <si>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</si>
  <si>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</si>
  <si>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</si>
  <si>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</si>
  <si>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</si>
  <si>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</si>
  <si>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</si>
  <si>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</si>
  <si>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</si>
  <si>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</si>
  <si>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</si>
  <si>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</si>
  <si>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</si>
  <si>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</si>
  <si>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</si>
  <si>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</si>
  <si>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</si>
  <si>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</si>
  <si>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</si>
  <si>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</si>
  <si>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</si>
  <si>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</si>
  <si>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</si>
  <si>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</si>
  <si>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</si>
  <si>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</si>
  <si>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</si>
  <si>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</si>
  <si>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</si>
  <si>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</si>
  <si>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</si>
  <si>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</si>
  <si>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</si>
  <si>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</si>
  <si>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</si>
  <si>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</si>
  <si>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</si>
  <si>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</si>
  <si>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</si>
  <si>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</si>
  <si>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</si>
  <si>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</si>
  <si>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</si>
  <si>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</si>
  <si>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</si>
  <si>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</si>
  <si>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</si>
  <si>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</si>
  <si>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</si>
  <si>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</si>
  <si>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</si>
  <si>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</si>
  <si>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</si>
  <si>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</si>
  <si>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</si>
  <si>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</si>
  <si>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</si>
  <si>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</si>
  <si>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</si>
  <si>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</si>
  <si>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</si>
  <si>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</si>
  <si>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</si>
  <si>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</si>
  <si>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</si>
  <si>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</si>
  <si>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</si>
  <si>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</si>
  <si>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</si>
  <si>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</si>
  <si>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</si>
  <si>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</si>
  <si>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</si>
  <si>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</si>
  <si>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</si>
  <si>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</si>
  <si>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</si>
  <si>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</si>
  <si>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</si>
  <si>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</si>
  <si>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</si>
  <si>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</si>
  <si>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</si>
  <si>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</si>
  <si>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</si>
  <si>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</si>
  <si>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</si>
  <si>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</si>
  <si>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</si>
  <si>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</si>
  <si>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</si>
  <si>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</si>
  <si>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</si>
  <si>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</si>
  <si>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</si>
  <si>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</si>
  <si>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</si>
  <si>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</si>
  <si>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</si>
  <si>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</si>
  <si>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</si>
  <si>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</si>
  <si>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</si>
  <si>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</si>
  <si>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</si>
  <si>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</si>
  <si>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</si>
  <si>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</si>
  <si>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</si>
  <si>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</si>
  <si>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</si>
  <si>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</si>
  <si>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</si>
  <si>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</si>
  <si>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</si>
  <si>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</si>
  <si>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</si>
  <si>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</si>
  <si>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</si>
  <si>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</si>
  <si>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</si>
  <si>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</si>
  <si>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</si>
  <si>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</si>
  <si>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</si>
  <si>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</si>
  <si>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</si>
  <si>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</si>
  <si>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</si>
  <si>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</si>
  <si>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</si>
  <si>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</si>
  <si>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</si>
  <si>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</si>
  <si>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</si>
  <si>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</si>
  <si>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</si>
  <si>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</si>
  <si>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</si>
  <si>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</si>
  <si>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</si>
  <si>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</si>
  <si>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</si>
  <si>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</si>
  <si>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</si>
  <si>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</si>
  <si>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</si>
  <si>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</si>
  <si>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</si>
  <si>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</si>
  <si>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</si>
  <si>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</si>
  <si>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</si>
  <si>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</si>
  <si>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</si>
  <si>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</si>
  <si>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</si>
  <si>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</si>
  <si>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</si>
  <si>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</si>
  <si>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</si>
  <si>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</si>
  <si>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</si>
  <si>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</si>
  <si>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</si>
  <si>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</si>
  <si>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</si>
  <si>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</si>
  <si>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</si>
  <si>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</si>
  <si>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</si>
  <si>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</si>
  <si>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</si>
  <si>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</si>
  <si>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</si>
  <si>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</si>
  <si>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</si>
  <si>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</si>
  <si>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</si>
  <si>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</si>
  <si>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</si>
  <si>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</si>
  <si>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</si>
  <si>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</si>
  <si>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</si>
  <si>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</si>
  <si>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</si>
  <si>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</si>
  <si>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</si>
  <si>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</si>
  <si>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</si>
  <si>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</si>
  <si>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</si>
  <si>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</si>
  <si>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</si>
  <si>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</si>
  <si>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</si>
  <si>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</si>
  <si>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</si>
  <si>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</si>
  <si>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</si>
  <si>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</si>
  <si>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</si>
  <si>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</si>
  <si>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</si>
  <si>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</si>
  <si>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</si>
  <si>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</si>
  <si>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</si>
  <si>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</si>
  <si>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</si>
  <si>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</si>
  <si>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</si>
  <si>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</si>
  <si>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</si>
  <si>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</si>
  <si>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</si>
  <si>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</si>
  <si>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</si>
  <si>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</si>
  <si>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</si>
  <si>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</si>
  <si>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</si>
  <si>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</si>
  <si>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</si>
  <si>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</si>
  <si>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</si>
  <si>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</si>
  <si>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</si>
  <si>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</si>
  <si>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</si>
  <si>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</si>
  <si>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</si>
  <si>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</si>
  <si>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</si>
  <si>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</si>
  <si>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</si>
  <si>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</si>
  <si>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</si>
  <si>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</si>
  <si>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</si>
  <si>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</si>
  <si>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</si>
  <si>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</si>
  <si>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</si>
  <si>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</si>
  <si>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</si>
  <si>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</si>
  <si>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</si>
  <si>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</si>
  <si>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</si>
  <si>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</si>
  <si>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</si>
  <si>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</si>
  <si>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</si>
  <si>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</si>
  <si>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</si>
  <si>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</si>
  <si>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</si>
  <si>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</si>
  <si>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</si>
  <si>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</si>
  <si>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</si>
  <si>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</si>
  <si>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</si>
  <si>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</si>
  <si>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</si>
  <si>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</si>
  <si>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</si>
  <si>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</si>
  <si>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</si>
  <si>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</si>
  <si>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</si>
  <si>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</si>
  <si>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</si>
  <si>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</si>
  <si>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</si>
  <si>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</si>
  <si>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</si>
  <si>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</si>
  <si>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</si>
  <si>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</si>
  <si>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</si>
  <si>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</si>
  <si>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</si>
  <si>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</si>
  <si>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</si>
  <si>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</si>
  <si>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</si>
  <si>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</si>
  <si>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</si>
  <si>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</si>
  <si>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</si>
  <si>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</si>
  <si>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</si>
  <si>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</si>
  <si>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</si>
  <si>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</si>
  <si>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</si>
  <si>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</si>
  <si>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</si>
  <si>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</si>
  <si>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</si>
  <si>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</si>
  <si>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</si>
  <si>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</si>
  <si>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</si>
  <si>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</si>
  <si>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</si>
  <si>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</si>
  <si>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</si>
  <si>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</si>
  <si>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</si>
  <si>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</si>
  <si>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</si>
  <si>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</si>
  <si>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</si>
  <si>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</si>
  <si>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</si>
  <si>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</si>
  <si>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</si>
  <si>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</si>
  <si>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</si>
  <si>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</si>
  <si>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</si>
  <si>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</si>
  <si>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</si>
  <si>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</si>
  <si>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</si>
  <si>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</si>
  <si>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</si>
  <si>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</si>
  <si>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</si>
  <si>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</si>
  <si>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</si>
  <si>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</si>
  <si>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</si>
  <si>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</si>
  <si>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</si>
  <si>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</si>
  <si>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</si>
  <si>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</si>
  <si>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</si>
  <si>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</si>
  <si>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</si>
  <si>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</si>
  <si>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</si>
  <si>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</si>
  <si>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</si>
  <si>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</si>
  <si>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</si>
  <si>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</si>
  <si>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</si>
  <si>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</si>
  <si>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</si>
  <si>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</si>
  <si>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</si>
  <si>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</si>
  <si>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</si>
  <si>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</si>
  <si>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</si>
  <si>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</si>
  <si>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</si>
  <si>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</si>
  <si>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</si>
  <si>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</si>
  <si>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</si>
  <si>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</si>
  <si>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</si>
  <si>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</si>
  <si>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</si>
  <si>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</si>
  <si>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</si>
  <si>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</si>
  <si>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</si>
  <si>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</si>
  <si>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</si>
  <si>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</si>
  <si>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</si>
  <si>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</si>
  <si>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</si>
  <si>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</si>
  <si>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</si>
  <si>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</si>
  <si>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</si>
  <si>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</si>
  <si>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</si>
  <si>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</si>
  <si>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</si>
  <si>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</si>
  <si>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</si>
  <si>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</si>
  <si>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</si>
  <si>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</si>
  <si>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</si>
  <si>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</si>
  <si>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</si>
  <si>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</si>
  <si>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</si>
  <si>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</si>
  <si>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</si>
  <si>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</si>
  <si>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</si>
  <si>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</si>
  <si>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</si>
  <si>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</si>
  <si>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</si>
  <si>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</si>
  <si>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</si>
  <si>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</si>
  <si>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</si>
  <si>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</si>
  <si>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</si>
  <si>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</si>
  <si>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</si>
  <si>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</si>
  <si>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</si>
  <si>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</si>
  <si>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</si>
  <si>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</si>
  <si>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</si>
  <si>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</si>
  <si>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</si>
  <si>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</si>
  <si>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</si>
  <si>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</si>
  <si>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</si>
  <si>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</si>
  <si>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</si>
  <si>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</si>
  <si>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</si>
  <si>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</si>
  <si>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</si>
  <si>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</si>
  <si>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</si>
  <si>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</si>
  <si>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</si>
  <si>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</si>
  <si>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</si>
  <si>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</si>
  <si>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</si>
  <si>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</si>
  <si>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</si>
  <si>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</si>
  <si>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</si>
  <si>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</si>
  <si>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</si>
  <si>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</si>
  <si>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</si>
  <si>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</si>
  <si>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</si>
  <si>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</si>
  <si>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</si>
  <si>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</si>
  <si>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</si>
  <si>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</si>
  <si>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</si>
  <si>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</si>
  <si>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</si>
  <si>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</si>
  <si>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</si>
  <si>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</si>
  <si>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</si>
  <si>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</si>
  <si>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</si>
  <si>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</si>
  <si>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</si>
  <si>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</si>
  <si>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</si>
  <si>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</si>
  <si>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</si>
  <si>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</si>
  <si>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</si>
  <si>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</si>
  <si>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</si>
  <si>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</si>
  <si>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</si>
  <si>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</si>
  <si>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</si>
  <si>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</si>
  <si>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</si>
  <si>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</si>
  <si>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</si>
  <si>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</si>
  <si>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</si>
  <si>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</si>
  <si>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</si>
  <si>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</si>
  <si>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</si>
  <si>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</si>
  <si>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</si>
  <si>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</si>
  <si>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</si>
  <si>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</si>
  <si>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</si>
  <si>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</si>
  <si>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</si>
  <si>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</si>
  <si>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</si>
  <si>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</si>
  <si>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</si>
  <si>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</si>
  <si>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</si>
  <si>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</si>
  <si>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</si>
  <si>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</si>
  <si>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</si>
  <si>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</si>
  <si>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</si>
  <si>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</si>
  <si>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</si>
  <si>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</si>
  <si>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</si>
  <si>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</si>
  <si>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</si>
  <si>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</si>
  <si>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</si>
  <si>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</si>
  <si>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</si>
  <si>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</si>
  <si>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</si>
  <si>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</si>
  <si>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</si>
  <si>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</si>
  <si>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</si>
  <si>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</si>
  <si>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</si>
  <si>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</si>
  <si>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</si>
  <si>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</si>
  <si>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</si>
  <si>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</si>
  <si>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</si>
  <si>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</si>
  <si>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</si>
  <si>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</si>
  <si>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</si>
  <si>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</si>
  <si>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</si>
  <si>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</si>
  <si>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</si>
  <si>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</si>
  <si>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</si>
  <si>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</si>
  <si>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</si>
  <si>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</si>
  <si>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</si>
  <si>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</si>
  <si>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</si>
  <si>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</si>
  <si>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</si>
  <si>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</si>
  <si>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</si>
  <si>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</si>
  <si>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</si>
  <si>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</si>
  <si>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</si>
  <si>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</si>
  <si>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</si>
  <si>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</si>
  <si>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</si>
  <si>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</si>
  <si>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</si>
  <si>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</si>
  <si>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</si>
  <si>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</si>
  <si>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</si>
  <si>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</si>
  <si>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</si>
  <si>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</si>
  <si>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</si>
  <si>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</si>
  <si>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</si>
  <si>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</si>
  <si>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</si>
  <si>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</si>
  <si>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</si>
  <si>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</si>
  <si>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</si>
  <si>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</si>
  <si>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</si>
  <si>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</si>
  <si>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</si>
  <si>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</si>
  <si>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</si>
  <si>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</si>
  <si>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</si>
  <si>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</si>
  <si>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</si>
  <si>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</si>
  <si>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</si>
  <si>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</si>
  <si>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</si>
  <si>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</si>
  <si>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</si>
  <si>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</si>
  <si>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</si>
  <si>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</si>
  <si>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</si>
  <si>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</si>
  <si>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</si>
  <si>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</si>
  <si>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</si>
  <si>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</si>
  <si>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</si>
  <si>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</si>
  <si>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</si>
  <si>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</si>
  <si>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</si>
  <si>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</si>
  <si>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</si>
  <si>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</si>
  <si>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</si>
  <si>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</si>
  <si>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</si>
  <si>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</si>
  <si>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</si>
  <si>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</si>
  <si>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</si>
  <si>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</si>
  <si>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</si>
  <si>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</si>
  <si>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</si>
  <si>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</si>
  <si>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</si>
  <si>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</si>
  <si>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</si>
  <si>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</si>
  <si>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</si>
  <si>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</si>
  <si>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</si>
  <si>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</si>
  <si>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</si>
  <si>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</si>
  <si>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</si>
  <si>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</si>
  <si>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</si>
  <si>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</si>
  <si>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</si>
  <si>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</si>
  <si>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</si>
  <si>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</si>
  <si>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</si>
  <si>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</si>
  <si>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</si>
  <si>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</si>
  <si>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</si>
  <si>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</si>
  <si>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</si>
  <si>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</si>
  <si>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</si>
  <si>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</si>
  <si>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</si>
  <si>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</si>
  <si>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</si>
  <si>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</si>
  <si>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</si>
  <si>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</si>
  <si>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</si>
  <si>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</si>
  <si>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</si>
  <si>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</si>
  <si>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</si>
  <si>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</si>
  <si>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</si>
  <si>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</si>
  <si>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</si>
  <si>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</si>
  <si>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</si>
  <si>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</si>
  <si>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</si>
  <si>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</si>
  <si>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</si>
  <si>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</si>
  <si>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</si>
  <si>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</si>
  <si>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</si>
  <si>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</si>
  <si>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</si>
  <si>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</si>
  <si>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</si>
  <si>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</si>
  <si>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</si>
  <si>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</si>
  <si>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</si>
  <si>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</si>
  <si>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</si>
  <si>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</si>
  <si>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</si>
  <si>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</si>
  <si>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</si>
  <si>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</si>
  <si>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</si>
  <si>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</si>
  <si>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</si>
  <si>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</si>
  <si>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</si>
  <si>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</si>
  <si>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</si>
  <si>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</si>
  <si>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</si>
  <si>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</si>
  <si>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</si>
  <si>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</si>
  <si>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</si>
  <si>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</si>
  <si>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</si>
  <si>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</si>
  <si>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</si>
  <si>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</si>
  <si>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</si>
  <si>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</si>
  <si>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</si>
  <si>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</si>
  <si>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</si>
  <si>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</si>
  <si>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</si>
  <si>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</si>
  <si>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</si>
  <si>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</si>
  <si>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</si>
  <si>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</si>
  <si>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</si>
  <si>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</si>
  <si>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</si>
  <si>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</si>
  <si>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</si>
  <si>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</si>
  <si>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</si>
  <si>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</si>
  <si>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</si>
  <si>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</si>
  <si>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</si>
  <si>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</si>
  <si>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</si>
  <si>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</si>
  <si>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</si>
  <si>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</si>
  <si>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</si>
  <si>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</si>
  <si>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</si>
  <si>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</si>
  <si>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</si>
  <si>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</si>
  <si>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</si>
  <si>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</si>
  <si>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</si>
  <si>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</si>
  <si>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</si>
  <si>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</si>
  <si>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</si>
  <si>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</si>
  <si>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</si>
  <si>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</si>
  <si>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</si>
  <si>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</si>
  <si>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</si>
  <si>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</si>
  <si>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</si>
  <si>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</si>
  <si>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</si>
  <si>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</si>
  <si>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</si>
  <si>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</si>
  <si>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</si>
  <si>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</si>
  <si>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</si>
  <si>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</si>
  <si>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</si>
  <si>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</si>
  <si>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</si>
  <si>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</si>
  <si>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</si>
  <si>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</si>
  <si>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</si>
  <si>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</si>
  <si>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</si>
  <si>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</si>
  <si>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</si>
  <si>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</si>
  <si>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</si>
  <si>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</si>
  <si>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</si>
  <si>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</si>
  <si>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</si>
  <si>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</si>
  <si>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</si>
  <si>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</si>
  <si>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</si>
  <si>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</si>
  <si>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</si>
  <si>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</si>
  <si>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</si>
  <si>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</si>
  <si>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</si>
  <si>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</si>
  <si>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</si>
  <si>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</si>
  <si>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</si>
  <si>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</si>
  <si>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</si>
  <si>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</si>
  <si>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</si>
  <si>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</si>
  <si>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</si>
  <si>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</si>
  <si>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</si>
  <si>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</si>
  <si>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</si>
  <si>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</si>
  <si>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</si>
  <si>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</si>
  <si>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</si>
  <si>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</si>
  <si>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</si>
  <si>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</si>
  <si>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</si>
  <si>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</si>
  <si>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</si>
  <si>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</si>
  <si>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</si>
  <si>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</si>
  <si>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</si>
  <si>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</si>
  <si>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</si>
  <si>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</si>
  <si>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</si>
  <si>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</si>
  <si>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</si>
  <si>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</si>
  <si>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</si>
  <si>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</si>
  <si>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</si>
  <si>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</si>
  <si>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</si>
  <si>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</si>
  <si>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</si>
  <si>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</si>
  <si>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</si>
  <si>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</si>
  <si>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</si>
  <si>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</si>
  <si>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</si>
  <si>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</si>
  <si>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</si>
  <si>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</si>
  <si>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</si>
  <si>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</si>
  <si>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</si>
  <si>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</si>
  <si>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</si>
  <si>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</si>
  <si>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</si>
  <si>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</si>
  <si>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</si>
  <si>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</si>
  <si>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</si>
  <si>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</si>
  <si>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</si>
  <si>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</si>
  <si>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</si>
  <si>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</si>
  <si>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</si>
  <si>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</si>
  <si>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</si>
  <si>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</si>
  <si>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</si>
  <si>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</si>
  <si>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</si>
  <si>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</si>
  <si>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</si>
  <si>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</si>
  <si>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</si>
  <si>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</si>
  <si>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</si>
  <si>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</si>
  <si>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</si>
  <si>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</si>
  <si>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</si>
  <si>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</si>
  <si>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</si>
  <si>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</si>
  <si>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</si>
  <si>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</si>
  <si>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</si>
  <si>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</si>
  <si>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</si>
  <si>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</si>
  <si>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</si>
  <si>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</si>
  <si>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</si>
  <si>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</si>
  <si>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</si>
  <si>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</si>
  <si>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</si>
  <si>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</si>
  <si>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</si>
  <si>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</si>
  <si>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</si>
  <si>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</si>
  <si>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</si>
  <si>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</si>
  <si>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</si>
  <si>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</si>
  <si>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</si>
  <si>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</si>
  <si>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</si>
  <si>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</si>
  <si>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</si>
  <si>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</si>
  <si>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</si>
  <si>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</si>
  <si>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</si>
  <si>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</si>
  <si>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</si>
  <si>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</si>
  <si>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</si>
  <si>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</si>
  <si>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</si>
  <si>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</si>
  <si>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</si>
  <si>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</si>
  <si>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</si>
  <si>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</si>
  <si>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</si>
  <si>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</si>
  <si>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</si>
  <si>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</si>
  <si>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</si>
  <si>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</si>
  <si>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</si>
  <si>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</si>
  <si>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</si>
  <si>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</si>
  <si>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</si>
  <si>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</si>
  <si>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</si>
  <si>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</si>
  <si>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</si>
  <si>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</si>
  <si>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</si>
  <si>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</si>
  <si>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</si>
  <si>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</si>
  <si>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</si>
  <si>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</si>
  <si>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</si>
  <si>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</si>
  <si>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</si>
  <si>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</si>
  <si>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</si>
  <si>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</si>
  <si>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</si>
  <si>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</si>
  <si>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</si>
  <si>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</si>
  <si>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</si>
  <si>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</si>
  <si>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</si>
  <si>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</si>
  <si>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</si>
  <si>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</si>
  <si>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</si>
  <si>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</si>
  <si>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</si>
  <si>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</si>
  <si>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</si>
  <si>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</si>
  <si>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</si>
  <si>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</si>
  <si>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</si>
  <si>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</si>
  <si>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</si>
  <si>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</si>
  <si>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</si>
  <si>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</si>
  <si>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</si>
  <si>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</si>
  <si>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</si>
  <si>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</si>
  <si>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</si>
  <si>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</si>
  <si>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</si>
  <si>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</si>
  <si>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</si>
  <si>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</si>
  <si>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</si>
  <si>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</si>
  <si>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</si>
  <si>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</si>
  <si>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</si>
  <si>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</si>
  <si>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</si>
  <si>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</si>
  <si>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</si>
  <si>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</si>
  <si>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</si>
  <si>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</si>
  <si>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</si>
  <si>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</si>
  <si>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</si>
  <si>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</si>
  <si>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</si>
  <si>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</si>
  <si>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</si>
  <si>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</si>
  <si>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</si>
  <si>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</si>
  <si>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</si>
  <si>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</si>
  <si>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</si>
  <si>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</si>
  <si>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</si>
  <si>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</si>
  <si>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</si>
  <si>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</si>
  <si>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</si>
  <si>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</si>
  <si>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</si>
  <si>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</si>
  <si>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</si>
  <si>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</si>
  <si>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</si>
  <si>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</si>
  <si>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</si>
  <si>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</si>
  <si>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</si>
  <si>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</si>
  <si>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</si>
  <si>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</si>
  <si>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</si>
  <si>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</si>
  <si>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</si>
  <si>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</si>
  <si>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</si>
  <si>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</si>
  <si>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</si>
  <si>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</si>
  <si>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</si>
  <si>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</si>
  <si>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</si>
  <si>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</si>
  <si>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</si>
  <si>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</si>
  <si>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</si>
  <si>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</si>
  <si>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</si>
  <si>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</si>
  <si>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</si>
  <si>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</si>
  <si>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</si>
  <si>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</si>
  <si>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</si>
  <si>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</si>
  <si>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</si>
  <si>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</si>
  <si>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</si>
  <si>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</si>
  <si>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</si>
  <si>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</si>
  <si>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</si>
  <si>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</si>
  <si>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</si>
  <si>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</si>
  <si>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</si>
  <si>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</si>
  <si>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</si>
  <si>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</si>
  <si>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</si>
  <si>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</si>
  <si>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</si>
  <si>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</si>
  <si>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</si>
  <si>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</si>
  <si>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</si>
  <si>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</si>
  <si>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</si>
  <si>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</si>
  <si>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</si>
  <si>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</si>
  <si>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</si>
  <si>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</si>
  <si>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</si>
  <si>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</si>
  <si>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</si>
  <si>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</si>
  <si>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</si>
  <si>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</si>
  <si>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</si>
  <si>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</si>
  <si>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</si>
  <si>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</si>
  <si>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</si>
  <si>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</si>
  <si>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</si>
  <si>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</si>
  <si>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</si>
  <si>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</si>
  <si>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</si>
  <si>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</si>
  <si>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</si>
  <si>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</si>
  <si>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</si>
  <si>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</si>
  <si>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</si>
  <si>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</si>
  <si>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</si>
  <si>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</si>
  <si>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</si>
  <si>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</si>
  <si>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</si>
  <si>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</si>
  <si>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</si>
  <si>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</si>
  <si>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</si>
  <si>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</si>
  <si>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</si>
  <si>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</si>
  <si>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</si>
  <si>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</si>
  <si>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</si>
  <si>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</si>
  <si>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</si>
  <si>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</si>
  <si>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</si>
  <si>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</si>
  <si>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</si>
  <si>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</si>
  <si>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</si>
  <si>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</si>
  <si>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</si>
  <si>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</si>
  <si>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</si>
  <si>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</si>
  <si>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</si>
  <si>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</si>
  <si>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</si>
  <si>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</si>
  <si>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</si>
  <si>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</si>
  <si>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</si>
  <si>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</si>
  <si>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</si>
  <si>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</si>
  <si>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</si>
  <si>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</si>
  <si>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</si>
  <si>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</si>
  <si>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</si>
  <si>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</si>
  <si>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</si>
  <si>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</si>
  <si>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</si>
  <si>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</si>
  <si>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</si>
  <si>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</si>
  <si>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</si>
  <si>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</si>
  <si>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</si>
  <si>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</si>
  <si>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</si>
  <si>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</si>
  <si>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</si>
  <si>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</si>
  <si>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</si>
  <si>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</si>
  <si>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</si>
  <si>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</si>
  <si>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</si>
  <si>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</si>
  <si>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</si>
  <si>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</si>
  <si>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</si>
  <si>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</si>
  <si>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</si>
  <si>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</si>
  <si>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</si>
  <si>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</si>
  <si>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</si>
  <si>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</si>
  <si>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</si>
  <si>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</si>
  <si>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</si>
  <si>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</si>
  <si>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</si>
  <si>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</si>
  <si>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</si>
  <si>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</si>
  <si>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</si>
  <si>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</si>
  <si>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</si>
  <si>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</si>
  <si>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</si>
  <si>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</si>
  <si>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</si>
  <si>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</si>
  <si>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</si>
  <si>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</si>
  <si>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</si>
  <si>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</si>
  <si>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</si>
  <si>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</si>
  <si>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</si>
  <si>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</si>
  <si>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</si>
  <si>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</si>
  <si>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</si>
  <si>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</si>
  <si>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</si>
  <si>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</si>
  <si>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</si>
  <si>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</si>
  <si>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</si>
  <si>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</si>
  <si>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</si>
  <si>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</si>
  <si>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</si>
  <si>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</si>
  <si>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</si>
  <si>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</si>
  <si>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</si>
  <si>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</si>
  <si>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</si>
  <si>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</si>
  <si>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</si>
  <si>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</si>
  <si>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</si>
  <si>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</si>
  <si>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</si>
  <si>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</si>
  <si>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</si>
  <si>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</si>
  <si>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</si>
  <si>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</si>
  <si>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</si>
  <si>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</si>
  <si>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</si>
  <si>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</si>
  <si>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</si>
  <si>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</si>
  <si>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</si>
  <si>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</si>
  <si>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</si>
  <si>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</si>
  <si>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</si>
  <si>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</si>
  <si>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</si>
  <si>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</si>
  <si>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</si>
  <si>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</si>
  <si>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</si>
  <si>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</si>
  <si>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</si>
  <si>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</si>
  <si>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</si>
  <si>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</si>
  <si>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</si>
  <si>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</si>
  <si>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</si>
  <si>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</si>
  <si>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</si>
  <si>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</si>
  <si>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</si>
  <si>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</si>
  <si>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</si>
  <si>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</si>
  <si>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</si>
  <si>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</si>
  <si>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</si>
  <si>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</si>
  <si>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</si>
  <si>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</si>
  <si>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</si>
  <si>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</si>
  <si>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</si>
  <si>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</si>
  <si>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</si>
  <si>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</si>
  <si>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</si>
  <si>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</si>
  <si>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</si>
  <si>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</si>
  <si>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</si>
  <si>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</si>
  <si>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</si>
  <si>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</si>
  <si>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</si>
  <si>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</si>
  <si>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</si>
  <si>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</si>
  <si>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</si>
  <si>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</si>
  <si>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</si>
  <si>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</si>
  <si>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</si>
  <si>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</si>
  <si>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</si>
  <si>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</si>
  <si>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</si>
  <si>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</si>
  <si>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</si>
  <si>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</si>
  <si>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</si>
  <si>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</si>
  <si>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</si>
  <si>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</si>
  <si>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</si>
  <si>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</si>
  <si>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</si>
  <si>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</si>
  <si>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</si>
  <si>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</si>
  <si>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</si>
  <si>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</si>
  <si>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</si>
  <si>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</si>
  <si>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</si>
  <si>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</si>
  <si>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</si>
  <si>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</si>
  <si>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</si>
  <si>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</si>
  <si>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</si>
  <si>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</si>
  <si>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</si>
  <si>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</si>
  <si>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</si>
  <si>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</si>
  <si>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</si>
  <si>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</si>
  <si>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</si>
  <si>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</si>
  <si>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</si>
  <si>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</si>
  <si>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</si>
  <si>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</si>
  <si>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</si>
  <si>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</si>
  <si>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</si>
  <si>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</si>
  <si>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</si>
  <si>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</si>
  <si>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</si>
  <si>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</si>
  <si>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</si>
  <si>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</si>
  <si>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</si>
  <si>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</si>
  <si>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</si>
  <si>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</si>
  <si>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</si>
  <si>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</si>
  <si>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</si>
  <si>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</si>
  <si>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</si>
  <si>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</si>
  <si>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</si>
  <si>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</si>
  <si>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</si>
  <si>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</si>
  <si>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</si>
  <si>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</si>
  <si>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</si>
  <si>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</si>
  <si>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</si>
  <si>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</si>
  <si>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</si>
  <si>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</si>
  <si>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</si>
  <si>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</si>
  <si>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</si>
  <si>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</si>
  <si>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</si>
  <si>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</si>
  <si>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</si>
  <si>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</si>
  <si>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</si>
  <si>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</si>
  <si>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</si>
  <si>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</si>
  <si>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</si>
  <si>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</si>
  <si>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</si>
  <si>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</si>
  <si>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</si>
  <si>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</si>
  <si>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</si>
  <si>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</si>
  <si>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</si>
  <si>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</si>
  <si>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</si>
  <si>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</si>
  <si>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</si>
  <si>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</si>
  <si>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</si>
  <si>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</si>
  <si>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</si>
  <si>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</si>
  <si>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</si>
  <si>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</si>
  <si>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</si>
  <si>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</si>
  <si>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</si>
  <si>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</si>
  <si>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</si>
  <si>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</si>
  <si>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</si>
  <si>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</si>
  <si>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</si>
  <si>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</si>
  <si>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</si>
  <si>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</si>
  <si>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</si>
  <si>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</si>
  <si>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</si>
  <si>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</si>
  <si>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</si>
  <si>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</si>
  <si>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</si>
  <si>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</si>
  <si>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</si>
  <si>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</si>
  <si>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</si>
  <si>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</si>
  <si>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</si>
  <si>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</si>
  <si>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</si>
  <si>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</si>
  <si>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</si>
  <si>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</si>
  <si>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</si>
  <si>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</si>
  <si>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</si>
  <si>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</si>
  <si>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</si>
  <si>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</si>
  <si>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</si>
  <si>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</si>
  <si>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</si>
  <si>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</si>
  <si>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</si>
  <si>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</si>
  <si>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</si>
  <si>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</si>
  <si>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</si>
  <si>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</si>
  <si>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</si>
  <si>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</si>
  <si>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</si>
  <si>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</si>
  <si>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</si>
  <si>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</si>
  <si>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</si>
  <si>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</si>
  <si>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</si>
  <si>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</si>
  <si>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</si>
  <si>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</si>
  <si>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</si>
  <si>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</si>
  <si>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</si>
  <si>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</si>
  <si>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</si>
  <si>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</si>
  <si>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</si>
  <si>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</si>
  <si>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</si>
  <si>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</si>
  <si>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</si>
  <si>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</si>
  <si>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</si>
  <si>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</si>
  <si>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</si>
  <si>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</si>
  <si>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</si>
  <si>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</si>
  <si>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</si>
  <si>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</si>
  <si>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</si>
  <si>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</si>
  <si>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</si>
  <si>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</si>
  <si>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</si>
  <si>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</si>
  <si>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</si>
  <si>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</si>
  <si>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</si>
  <si>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</si>
  <si>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</si>
  <si>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</si>
  <si>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</si>
  <si>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</si>
  <si>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</si>
  <si>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</si>
  <si>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</si>
  <si>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</si>
  <si>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</si>
  <si>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</si>
  <si>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</si>
  <si>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</si>
  <si>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</si>
  <si>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</si>
  <si>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</si>
  <si>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</si>
  <si>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</si>
  <si>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</si>
  <si>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</si>
  <si>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</si>
  <si>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</si>
  <si>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</si>
  <si>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</si>
  <si>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</si>
  <si>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</si>
  <si>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</si>
  <si>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</si>
  <si>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</si>
  <si>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</si>
  <si>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</si>
  <si>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</si>
  <si>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</si>
  <si>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</si>
  <si>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</si>
  <si>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</si>
  <si>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</si>
  <si>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</si>
  <si>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</si>
  <si>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</si>
  <si>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</si>
  <si>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</si>
  <si>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</si>
  <si>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</si>
  <si>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</si>
  <si>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</si>
  <si>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</si>
  <si>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</si>
  <si>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</si>
  <si>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</si>
  <si>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</si>
  <si>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</si>
  <si>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</si>
  <si>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</si>
  <si>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</si>
  <si>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</si>
  <si>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</si>
  <si>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</si>
  <si>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</si>
  <si>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</si>
  <si>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</si>
  <si>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</si>
  <si>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</si>
  <si>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</si>
  <si>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</si>
  <si>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</si>
  <si>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</si>
  <si>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</si>
  <si>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</si>
  <si>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</si>
  <si>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</si>
  <si>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</si>
  <si>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</si>
  <si>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</si>
  <si>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</si>
  <si>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</si>
  <si>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</si>
  <si>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</si>
  <si>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</si>
  <si>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</si>
  <si>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</si>
  <si>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</si>
  <si>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</si>
  <si>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</si>
  <si>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</si>
  <si>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</si>
  <si>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</si>
  <si>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</si>
  <si>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</si>
  <si>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</si>
  <si>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</si>
  <si>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</si>
  <si>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</si>
  <si>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</si>
  <si>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</si>
  <si>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</si>
  <si>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</si>
  <si>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</si>
  <si>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</si>
  <si>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</si>
  <si>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</si>
  <si>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</si>
  <si>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</si>
  <si>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</si>
  <si>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</si>
  <si>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</si>
  <si>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</si>
  <si>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</si>
  <si>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</si>
  <si>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</si>
  <si>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</si>
  <si>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</si>
  <si>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</si>
  <si>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</si>
  <si>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</si>
  <si>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</si>
  <si>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</si>
  <si>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</si>
  <si>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</si>
  <si>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</si>
  <si>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</si>
  <si>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</si>
  <si>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</si>
  <si>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</si>
  <si>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</si>
  <si>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</si>
  <si>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</si>
  <si>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</si>
  <si>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</si>
  <si>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</si>
  <si>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</si>
  <si>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</si>
  <si>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</si>
  <si>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</si>
  <si>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</si>
  <si>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</si>
  <si>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</si>
  <si>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</si>
  <si>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</si>
  <si>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</si>
  <si>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</si>
  <si>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</si>
  <si>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</si>
  <si>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</si>
  <si>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</si>
  <si>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</si>
  <si>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</si>
  <si>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</si>
  <si>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</si>
  <si>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</si>
  <si>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</si>
  <si>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</si>
  <si>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</si>
  <si>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</si>
  <si>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</si>
  <si>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</si>
  <si>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</si>
  <si>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</si>
  <si>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</si>
  <si>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</si>
  <si>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</si>
  <si>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</si>
  <si>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</si>
  <si>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</si>
  <si>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</si>
  <si>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</si>
  <si>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</si>
  <si>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</si>
  <si>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</si>
  <si>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</si>
  <si>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</si>
  <si>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</si>
  <si>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</si>
  <si>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</si>
  <si>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</si>
  <si>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</si>
  <si>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</si>
  <si>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</si>
  <si>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</si>
  <si>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</si>
  <si>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</si>
  <si>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</si>
  <si>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</si>
  <si>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</si>
  <si>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</si>
  <si>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</si>
  <si>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</si>
  <si>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</si>
  <si>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</si>
  <si>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</si>
  <si>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</si>
  <si>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</si>
  <si>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</si>
  <si>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</si>
  <si>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</si>
  <si>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</si>
  <si>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</si>
  <si>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</si>
  <si>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</si>
  <si>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</si>
  <si>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</si>
  <si>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</si>
  <si>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</si>
  <si>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</si>
  <si>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</si>
  <si>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</si>
  <si>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</si>
  <si>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</si>
  <si>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</si>
  <si>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</si>
  <si>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</si>
  <si>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</si>
  <si>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</si>
  <si>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</si>
  <si>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</si>
  <si>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</si>
  <si>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</si>
  <si>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</si>
  <si>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</si>
  <si>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</si>
  <si>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</si>
  <si>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</si>
  <si>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</si>
  <si>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</si>
  <si>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</si>
  <si>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</si>
  <si>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</si>
  <si>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</si>
  <si>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</si>
  <si>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</si>
  <si>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</si>
  <si>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</si>
  <si>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</si>
  <si>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</si>
  <si>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</si>
  <si>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</si>
  <si>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</si>
  <si>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</si>
  <si>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</si>
  <si>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</si>
  <si>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</si>
  <si>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</si>
  <si>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</si>
  <si>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</si>
  <si>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</si>
  <si>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</si>
  <si>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</si>
  <si>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</si>
  <si>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</si>
  <si>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</si>
  <si>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</si>
  <si>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</si>
  <si>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</si>
  <si>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</si>
  <si>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</si>
  <si>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</si>
  <si>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</si>
  <si>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</si>
  <si>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</si>
  <si>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</si>
  <si>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</si>
  <si>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</si>
  <si>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</si>
  <si>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</si>
  <si>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</si>
  <si>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</si>
  <si>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</si>
  <si>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</si>
  <si>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</si>
  <si>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</si>
  <si>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</si>
  <si>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</si>
  <si>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</si>
  <si>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</si>
  <si>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</si>
  <si>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</si>
  <si>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</si>
  <si>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</si>
  <si>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</si>
  <si>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</si>
  <si>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</si>
  <si>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</si>
  <si>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</si>
  <si>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</si>
  <si>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</si>
  <si>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</si>
  <si>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</si>
  <si>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</si>
  <si>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</si>
  <si>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</si>
  <si>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</si>
  <si>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</si>
  <si>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</si>
  <si>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</si>
  <si>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</si>
  <si>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</si>
  <si>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</si>
  <si>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</si>
  <si>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</si>
  <si>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</si>
  <si>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</si>
  <si>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</si>
  <si>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</si>
  <si>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</si>
  <si>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</si>
  <si>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</si>
  <si>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</si>
  <si>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</si>
  <si>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</si>
  <si>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</si>
  <si>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</si>
  <si>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</si>
  <si>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</si>
  <si>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</si>
  <si>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</si>
  <si>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</si>
  <si>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</si>
  <si>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</si>
  <si>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</si>
  <si>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</si>
  <si>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</si>
  <si>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</si>
  <si>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</si>
  <si>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</si>
  <si>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</si>
  <si>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</si>
  <si>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</si>
  <si>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</si>
  <si>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</si>
  <si>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</si>
  <si>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</si>
  <si>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</si>
  <si>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</si>
  <si>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</si>
  <si>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</si>
  <si>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</si>
  <si>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</si>
  <si>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</si>
  <si>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</si>
  <si>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</si>
  <si>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</si>
  <si>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</si>
  <si>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</si>
  <si>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</si>
  <si>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</si>
  <si>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</si>
  <si>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</si>
  <si>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</si>
  <si>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</si>
  <si>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</si>
  <si>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</si>
  <si>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</si>
  <si>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</si>
  <si>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</si>
  <si>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</si>
  <si>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</si>
  <si>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</si>
  <si>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</si>
  <si>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</si>
  <si>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</si>
  <si>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</si>
  <si>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</si>
  <si>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</si>
  <si>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</si>
  <si>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</si>
  <si>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</si>
  <si>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</si>
  <si>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</si>
  <si>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</si>
  <si>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</si>
  <si>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</si>
  <si>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</si>
  <si>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</si>
  <si>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</si>
  <si>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</si>
  <si>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</si>
  <si>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</si>
  <si>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</si>
  <si>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</si>
  <si>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</si>
  <si>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</si>
  <si>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</si>
  <si>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</si>
  <si>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</si>
  <si>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</si>
  <si>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</si>
  <si>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</si>
  <si>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</si>
  <si>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</si>
  <si>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</si>
  <si>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</si>
  <si>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</si>
  <si>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</si>
  <si>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</si>
  <si>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</si>
  <si>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</si>
  <si>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</si>
  <si>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</si>
  <si>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</si>
  <si>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</si>
  <si>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</si>
  <si>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</si>
  <si>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</si>
  <si>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</si>
  <si>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</si>
  <si>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</si>
  <si>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</si>
  <si>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</si>
  <si>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</si>
  <si>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</si>
  <si>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</si>
  <si>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</si>
  <si>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</si>
  <si>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</si>
  <si>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</si>
  <si>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</si>
  <si>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</si>
  <si>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</si>
  <si>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</si>
  <si>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</si>
  <si>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</si>
  <si>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</si>
  <si>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</si>
  <si>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</si>
  <si>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</si>
  <si>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</si>
  <si>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</si>
  <si>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</si>
  <si>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</si>
  <si>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</si>
  <si>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</si>
  <si>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</si>
  <si>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</si>
  <si>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</si>
  <si>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</si>
  <si>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</si>
  <si>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</si>
  <si>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</si>
  <si>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</si>
  <si>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</si>
  <si>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</si>
  <si>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</si>
  <si>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</si>
  <si>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</si>
  <si>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</si>
  <si>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</si>
  <si>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</si>
  <si>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</si>
  <si>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</si>
  <si>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</si>
  <si>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</si>
  <si>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</si>
  <si>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</si>
  <si>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</si>
  <si>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</si>
  <si>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</si>
  <si>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</si>
  <si>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</si>
  <si>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</si>
  <si>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</si>
  <si>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</si>
  <si>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</si>
  <si>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</si>
  <si>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</si>
  <si>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</si>
  <si>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</si>
  <si>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</si>
  <si>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</si>
  <si>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</si>
  <si>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</si>
  <si>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</si>
  <si>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</si>
  <si>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</si>
  <si>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</si>
  <si>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</si>
  <si>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</si>
  <si>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</si>
  <si>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</si>
  <si>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</si>
  <si>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</si>
  <si>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</si>
  <si>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</si>
  <si>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</si>
  <si>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</si>
  <si>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</si>
  <si>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</si>
  <si>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</si>
  <si>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</si>
  <si>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</si>
  <si>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</si>
  <si>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</si>
  <si>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</si>
  <si>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</si>
  <si>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</si>
  <si>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</si>
  <si>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</si>
  <si>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</si>
  <si>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</si>
  <si>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</si>
  <si>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</si>
  <si>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</si>
  <si>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</si>
  <si>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</si>
  <si>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</si>
  <si>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</si>
  <si>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</si>
  <si>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</si>
  <si>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</si>
  <si>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</si>
  <si>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</si>
  <si>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</si>
  <si>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</si>
  <si>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</si>
  <si>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</si>
  <si>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</si>
  <si>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</si>
  <si>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</si>
  <si>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</si>
  <si>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</si>
  <si>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</si>
  <si>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</si>
  <si>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</si>
  <si>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</si>
  <si>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</si>
  <si>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</si>
  <si>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</si>
  <si>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</si>
  <si>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</si>
  <si>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</si>
  <si>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</si>
  <si>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</si>
  <si>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</si>
  <si>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</si>
  <si>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</si>
  <si>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</si>
  <si>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</si>
  <si>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</si>
  <si>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</si>
  <si>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</si>
  <si>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</si>
  <si>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</si>
  <si>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</si>
  <si>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</si>
  <si>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</si>
  <si>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</si>
  <si>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</si>
  <si>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</si>
  <si>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</si>
  <si>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</si>
  <si>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</si>
  <si>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</si>
  <si>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</si>
  <si>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</si>
  <si>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</si>
  <si>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</si>
  <si>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</si>
  <si>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</si>
  <si>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</si>
  <si>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</si>
  <si>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</si>
  <si>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</si>
  <si>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</si>
  <si>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</si>
  <si>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</si>
  <si>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</si>
  <si>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</si>
  <si>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</si>
  <si>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</si>
  <si>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</si>
  <si>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</si>
  <si>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</si>
  <si>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</si>
  <si>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</si>
  <si>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</si>
  <si>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</si>
  <si>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</si>
  <si>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</si>
  <si>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</si>
  <si>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</si>
  <si>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</si>
  <si>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</si>
  <si>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</si>
  <si>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</si>
  <si>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</si>
  <si>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</si>
  <si>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</si>
  <si>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</si>
  <si>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</si>
  <si>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</si>
  <si>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</si>
  <si>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</si>
  <si>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</si>
  <si>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</si>
  <si>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</si>
  <si>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</si>
  <si>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</si>
  <si>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</si>
  <si>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</si>
  <si>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</si>
  <si>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</si>
  <si>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</si>
  <si>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</si>
  <si>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</si>
  <si>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</si>
  <si>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</si>
  <si>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</si>
  <si>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</si>
  <si>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</si>
  <si>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</si>
  <si>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</si>
  <si>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</si>
  <si>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</si>
  <si>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</si>
  <si>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</si>
  <si>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</si>
  <si>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</si>
  <si>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</si>
  <si>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</si>
  <si>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</si>
  <si>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</si>
  <si>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</si>
  <si>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</si>
  <si>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</si>
  <si>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</si>
  <si>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</si>
  <si>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</si>
  <si>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</si>
  <si>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</si>
  <si>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</si>
  <si>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</si>
  <si>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</si>
  <si>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</si>
  <si>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</si>
  <si>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</si>
  <si>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</si>
  <si>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</si>
  <si>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</si>
  <si>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</si>
  <si>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</si>
  <si>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</si>
  <si>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</si>
  <si>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</si>
  <si>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</si>
  <si>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</si>
  <si>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</si>
  <si>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</si>
  <si>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</si>
  <si>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</si>
  <si>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</si>
  <si>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</si>
  <si>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</si>
  <si>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</si>
  <si>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</si>
  <si>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</si>
  <si>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</si>
  <si>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</si>
  <si>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</si>
  <si>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</si>
  <si>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</si>
  <si>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</si>
  <si>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</si>
  <si>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</si>
  <si>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</si>
  <si>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</si>
  <si>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</si>
  <si>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</si>
  <si>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</si>
  <si>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</si>
  <si>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</si>
  <si>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</si>
  <si>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</si>
  <si>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</si>
  <si>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</si>
  <si>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</si>
  <si>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</si>
  <si>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</si>
  <si>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</si>
  <si>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</si>
  <si>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</si>
  <si>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</si>
  <si>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</si>
  <si>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</si>
  <si>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</si>
  <si>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</si>
  <si>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</si>
  <si>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</si>
  <si>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</si>
  <si>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</si>
  <si>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</si>
  <si>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</si>
  <si>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</si>
  <si>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</si>
  <si>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</si>
  <si>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</si>
  <si>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</si>
  <si>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</si>
  <si>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</si>
  <si>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</si>
  <si>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</si>
  <si>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</si>
  <si>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</si>
  <si>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</si>
  <si>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</si>
  <si>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</si>
  <si>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</si>
  <si>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</si>
  <si>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</si>
  <si>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</si>
  <si>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</si>
  <si>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</si>
  <si>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</si>
  <si>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</si>
  <si>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</si>
  <si>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</si>
  <si>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</si>
  <si>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</si>
  <si>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</si>
  <si>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</si>
  <si>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</si>
  <si>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</si>
  <si>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</si>
  <si>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</si>
  <si>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</si>
  <si>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</si>
  <si>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</si>
  <si>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</si>
  <si>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</si>
  <si>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</si>
  <si>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</si>
  <si>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</si>
  <si>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</si>
  <si>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</si>
  <si>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</si>
  <si>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</si>
  <si>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</si>
  <si>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</si>
  <si>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</si>
  <si>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</si>
  <si>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</si>
  <si>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</si>
  <si>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</si>
  <si>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</si>
  <si>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</si>
  <si>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</si>
  <si>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</si>
  <si>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</si>
  <si>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</si>
  <si>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</si>
  <si>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</si>
  <si>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</si>
  <si>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</si>
  <si>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</si>
  <si>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</si>
  <si>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</si>
  <si>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</si>
  <si>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</si>
  <si>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</si>
  <si>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</si>
  <si>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</si>
  <si>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</si>
  <si>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</si>
  <si>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</si>
  <si>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</si>
  <si>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</si>
  <si>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</si>
  <si>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</si>
  <si>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</si>
  <si>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</si>
  <si>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</si>
  <si>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</si>
  <si>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</si>
  <si>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</si>
  <si>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</si>
  <si>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</si>
  <si>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</si>
  <si>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</si>
  <si>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</si>
  <si>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</si>
  <si>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</si>
  <si>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</si>
  <si>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</si>
  <si>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</si>
  <si>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</si>
  <si>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</si>
  <si>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</si>
  <si>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</si>
  <si>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</si>
  <si>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</si>
  <si>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</si>
  <si>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</si>
  <si>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</si>
  <si>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</si>
  <si>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</si>
  <si>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</si>
  <si>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</si>
  <si>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</si>
  <si>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</si>
  <si>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</si>
  <si>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</si>
  <si>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</si>
  <si>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</si>
  <si>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</si>
  <si>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</si>
  <si>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</si>
  <si>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</si>
  <si>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</si>
  <si>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</si>
  <si>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</si>
  <si>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</si>
  <si>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</si>
  <si>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</si>
  <si>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</si>
  <si>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</si>
  <si>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</si>
  <si>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</si>
  <si>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</si>
  <si>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</si>
  <si>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</si>
  <si>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</si>
  <si>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</si>
  <si>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</si>
  <si>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</si>
  <si>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</si>
  <si>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</si>
  <si>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</si>
  <si>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</si>
  <si>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</si>
  <si>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</si>
  <si>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</si>
  <si>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</si>
  <si>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</si>
  <si>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</si>
  <si>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</si>
  <si>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</si>
  <si>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</si>
  <si>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</si>
  <si>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</si>
  <si>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</si>
  <si>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</si>
  <si>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</si>
  <si>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</si>
  <si>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</si>
  <si>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</si>
  <si>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</si>
  <si>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</si>
  <si>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</si>
  <si>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</si>
  <si>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</si>
  <si>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</si>
  <si>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</si>
  <si>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</si>
  <si>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</si>
  <si>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</si>
  <si>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</si>
  <si>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</si>
  <si>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</si>
  <si>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</si>
  <si>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</si>
  <si>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</si>
  <si>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</si>
  <si>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</si>
  <si>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</si>
  <si>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</si>
  <si>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</si>
  <si>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</si>
  <si>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</si>
  <si>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</si>
  <si>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</si>
  <si>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</si>
  <si>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</si>
  <si>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</si>
  <si>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</si>
  <si>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</si>
  <si>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</si>
  <si>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</si>
  <si>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</si>
  <si>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</si>
  <si>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</si>
  <si>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</si>
  <si>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</si>
  <si>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</si>
  <si>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</si>
  <si>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</si>
  <si>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</si>
  <si>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</si>
  <si>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</si>
  <si>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</si>
  <si>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</si>
  <si>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</si>
  <si>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</si>
  <si>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</si>
  <si>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</si>
  <si>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</si>
  <si>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</si>
  <si>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</si>
  <si>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</si>
  <si>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</si>
  <si>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</si>
  <si>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</si>
  <si>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</si>
  <si>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</si>
  <si>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</si>
  <si>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</si>
  <si>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</si>
  <si>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</si>
  <si>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</si>
  <si>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</si>
  <si>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</si>
  <si>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</si>
  <si>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</si>
  <si>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</si>
  <si>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</si>
  <si>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</si>
  <si>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</si>
  <si>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</si>
  <si>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</si>
  <si>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</si>
  <si>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</si>
  <si>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</si>
  <si>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</si>
  <si>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</si>
  <si>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</si>
  <si>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</si>
  <si>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</si>
  <si>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</si>
  <si>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</si>
  <si>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</si>
  <si>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</si>
  <si>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</si>
  <si>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</si>
  <si>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</si>
  <si>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</si>
  <si>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</si>
  <si>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</si>
  <si>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</si>
  <si>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</si>
  <si>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</si>
  <si>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</si>
  <si>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</si>
  <si>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</si>
  <si>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</si>
  <si>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</si>
  <si>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</si>
  <si>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</si>
  <si>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</si>
  <si>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</si>
  <si>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</si>
  <si>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</si>
  <si>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</si>
  <si>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</si>
  <si>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</si>
  <si>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</si>
  <si>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</si>
  <si>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</si>
  <si>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</si>
  <si>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</si>
  <si>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</si>
  <si>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</si>
  <si>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</si>
  <si>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</si>
  <si>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</si>
  <si>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</si>
  <si>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</si>
  <si>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</si>
  <si>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</si>
  <si>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</si>
  <si>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</si>
  <si>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</si>
  <si>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</si>
  <si>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</si>
  <si>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</si>
  <si>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</si>
  <si>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</si>
  <si>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</si>
  <si>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</si>
  <si>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</si>
  <si>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</si>
  <si>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</si>
  <si>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</si>
  <si>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</si>
  <si>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</si>
  <si>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</si>
  <si>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</si>
  <si>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</si>
  <si>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</si>
  <si>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</si>
  <si>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</si>
  <si>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</si>
  <si>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</si>
  <si>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</si>
  <si>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</si>
  <si>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</si>
  <si>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</si>
  <si>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</si>
  <si>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</si>
  <si>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</si>
  <si>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</si>
  <si>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</si>
  <si>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</si>
  <si>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</si>
  <si>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</si>
  <si>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</si>
  <si>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</si>
  <si>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</si>
  <si>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</si>
  <si>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</si>
  <si>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</si>
  <si>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</si>
  <si>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</si>
  <si>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</si>
  <si>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</si>
  <si>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</si>
  <si>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</si>
  <si>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</si>
  <si>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</si>
  <si>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</si>
  <si>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</si>
  <si>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</si>
  <si>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</si>
  <si>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</si>
  <si>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</si>
  <si>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</si>
  <si>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</si>
  <si>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</si>
  <si>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</si>
  <si>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</si>
  <si>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</si>
  <si>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</si>
  <si>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</si>
  <si>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</si>
  <si>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</si>
  <si>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</si>
  <si>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</si>
  <si>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</si>
  <si>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</si>
  <si>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</si>
  <si>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</si>
  <si>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</si>
  <si>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</si>
  <si>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</si>
  <si>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</si>
  <si>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</si>
  <si>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</si>
  <si>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</si>
  <si>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</si>
  <si>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</si>
  <si>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</si>
  <si>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</si>
  <si>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</si>
  <si>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</si>
  <si>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</si>
  <si>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</si>
  <si>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</si>
  <si>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</si>
  <si>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</si>
  <si>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</si>
  <si>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</si>
  <si>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</si>
  <si>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</si>
  <si>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</si>
  <si>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</si>
  <si>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</si>
  <si>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</si>
  <si>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</si>
  <si>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</si>
  <si>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</si>
  <si>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</si>
  <si>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</si>
  <si>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</si>
  <si>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</si>
  <si>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</si>
  <si>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</si>
  <si>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</si>
  <si>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</si>
  <si>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</si>
  <si>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</si>
  <si>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</si>
  <si>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</si>
  <si>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</si>
  <si>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</si>
  <si>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</si>
  <si>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</si>
  <si>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</si>
  <si>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</si>
  <si>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</si>
  <si>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</si>
  <si>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</si>
  <si>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</si>
  <si>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</si>
  <si>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</si>
  <si>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</si>
  <si>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</si>
  <si>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</si>
  <si>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</si>
  <si>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</si>
  <si>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</si>
  <si>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</si>
  <si>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</si>
  <si>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</si>
  <si>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</si>
  <si>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</si>
  <si>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</si>
  <si>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</si>
  <si>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</si>
  <si>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</si>
  <si>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</si>
  <si>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</si>
  <si>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</si>
  <si>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</si>
  <si>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</si>
  <si>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</si>
  <si>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</si>
  <si>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</si>
  <si>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</si>
  <si>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</si>
  <si>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</si>
  <si>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</si>
  <si>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</si>
  <si>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</si>
  <si>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</si>
  <si>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</si>
  <si>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</si>
  <si>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</si>
  <si>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</si>
  <si>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</si>
  <si>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</si>
  <si>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</si>
  <si>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</si>
  <si>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</si>
  <si>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</si>
  <si>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</si>
  <si>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</si>
  <si>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</si>
  <si>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</si>
  <si>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</si>
  <si>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</si>
  <si>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</si>
  <si>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</si>
  <si>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</si>
  <si>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</si>
  <si>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</si>
  <si>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</si>
  <si>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</si>
  <si>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</si>
  <si>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</si>
  <si>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</si>
  <si>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</si>
  <si>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</si>
  <si>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</si>
  <si>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</si>
  <si>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</si>
  <si>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</si>
  <si>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</si>
  <si>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</si>
  <si>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</si>
  <si>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</si>
  <si>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</si>
  <si>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</si>
  <si>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</si>
  <si>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</si>
  <si>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</si>
  <si>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</si>
  <si>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</si>
  <si>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</si>
  <si>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</si>
  <si>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</si>
  <si>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</si>
  <si>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</si>
  <si>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</si>
  <si>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</si>
  <si>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</si>
  <si>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</si>
  <si>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</si>
  <si>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</si>
  <si>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</si>
  <si>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</si>
  <si>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</si>
  <si>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</si>
  <si>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</si>
  <si>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</si>
  <si>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</si>
  <si>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</si>
  <si>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</si>
  <si>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</si>
  <si>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</si>
  <si>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</si>
  <si>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</si>
  <si>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</si>
  <si>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</si>
  <si>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</si>
  <si>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</si>
  <si>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</si>
  <si>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</si>
  <si>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</si>
  <si>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</si>
  <si>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</si>
  <si>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</si>
  <si>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</si>
  <si>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</si>
  <si>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</si>
  <si>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</si>
  <si>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</si>
  <si>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</si>
  <si>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</si>
  <si>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</si>
  <si>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</si>
  <si>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</si>
  <si>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</si>
  <si>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</si>
  <si>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</si>
  <si>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</si>
  <si>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</si>
  <si>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</si>
  <si>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</si>
  <si>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</si>
  <si>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</si>
  <si>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</si>
  <si>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</si>
  <si>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</si>
  <si>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</si>
  <si>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</si>
  <si>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</si>
  <si>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</si>
  <si>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</si>
  <si>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</si>
  <si>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</si>
  <si>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</si>
  <si>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</si>
  <si>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</si>
  <si>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</si>
  <si>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</si>
  <si>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</si>
  <si>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</si>
  <si>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</si>
  <si>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</si>
  <si>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</si>
  <si>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</si>
  <si>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</si>
  <si>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</si>
  <si>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</si>
  <si>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</si>
  <si>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</si>
  <si>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</si>
  <si>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</si>
  <si>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</si>
  <si>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</si>
  <si>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</si>
  <si>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</si>
  <si>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</si>
  <si>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</si>
  <si>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</si>
  <si>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</si>
  <si>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</si>
  <si>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</si>
  <si>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</si>
  <si>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</si>
  <si>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</si>
  <si>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</si>
  <si>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</si>
  <si>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</si>
  <si>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</si>
  <si>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</si>
  <si>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</si>
  <si>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</si>
  <si>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</si>
  <si>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</si>
  <si>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</si>
  <si>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</si>
  <si>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</si>
  <si>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</si>
  <si>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</si>
  <si>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</si>
  <si>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</si>
  <si>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</si>
  <si>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</si>
  <si>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</si>
  <si>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</si>
  <si>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</si>
  <si>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</si>
  <si>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</si>
  <si>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</si>
  <si>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</si>
  <si>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</si>
  <si>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</si>
  <si>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</si>
  <si>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</si>
  <si>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</si>
  <si>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</si>
  <si>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</si>
  <si>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</si>
  <si>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</si>
  <si>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</si>
  <si>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</si>
  <si>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</si>
  <si>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</si>
  <si>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</si>
  <si>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</si>
  <si>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</si>
  <si>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</si>
  <si>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</si>
  <si>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</si>
  <si>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</si>
  <si>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</si>
  <si>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</si>
  <si>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</si>
  <si>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</si>
  <si>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</si>
  <si>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</si>
  <si>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</si>
  <si>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</si>
  <si>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</si>
  <si>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</si>
  <si>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</si>
  <si>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</si>
  <si>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</si>
  <si>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</si>
  <si>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</si>
  <si>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</si>
  <si>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</si>
  <si>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</si>
  <si>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</si>
  <si>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</si>
  <si>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</si>
  <si>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</si>
  <si>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</si>
  <si>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</si>
  <si>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</si>
  <si>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</si>
  <si>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</si>
  <si>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</si>
  <si>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</si>
  <si>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</si>
  <si>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</si>
  <si>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</si>
  <si>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</si>
  <si>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</si>
  <si>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</si>
  <si>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</si>
  <si>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</si>
  <si>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</si>
  <si>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</si>
  <si>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</si>
  <si>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</si>
  <si>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</si>
  <si>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</si>
  <si>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</si>
  <si>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</si>
  <si>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</si>
  <si>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</si>
  <si>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</si>
  <si>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</si>
  <si>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</si>
  <si>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</si>
  <si>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</si>
  <si>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</si>
  <si>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</si>
  <si>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</si>
  <si>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</si>
  <si>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</si>
  <si>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</si>
  <si>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</si>
  <si>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</si>
  <si>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</si>
  <si>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</si>
  <si>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</si>
  <si>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</si>
  <si>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</si>
  <si>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</si>
  <si>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</si>
  <si>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</si>
  <si>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</si>
  <si>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</si>
  <si>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</si>
  <si>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</si>
  <si>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</si>
  <si>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</si>
  <si>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</si>
  <si>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</si>
  <si>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</si>
  <si>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</si>
  <si>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</si>
  <si>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</si>
  <si>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</si>
  <si>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</si>
  <si>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</si>
  <si>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</si>
  <si>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</si>
  <si>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</si>
  <si>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</si>
  <si>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</si>
  <si>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</si>
  <si>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</si>
  <si>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</si>
  <si>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</si>
  <si>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</si>
  <si>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</si>
  <si>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</si>
  <si>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</si>
  <si>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</si>
  <si>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</si>
  <si>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</si>
  <si>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</si>
  <si>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</si>
  <si>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</si>
  <si>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</si>
  <si>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</si>
  <si>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</si>
  <si>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</si>
  <si>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</si>
  <si>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</si>
  <si>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</si>
  <si>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</si>
  <si>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</si>
  <si>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</si>
  <si>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</si>
  <si>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</si>
  <si>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</si>
  <si>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</si>
  <si>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</si>
  <si>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</si>
  <si>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</si>
  <si>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</si>
  <si>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</si>
  <si>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</si>
  <si>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</si>
  <si>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</si>
  <si>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</si>
  <si>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</si>
  <si>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</si>
  <si>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</si>
  <si>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</si>
  <si>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</si>
  <si>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</si>
  <si>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</si>
  <si>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</si>
  <si>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</si>
  <si>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</si>
  <si>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</si>
  <si>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</si>
  <si>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</si>
  <si>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</si>
  <si>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</si>
  <si>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</si>
  <si>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</si>
  <si>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</si>
  <si>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</si>
  <si>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</si>
  <si>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</si>
  <si>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</si>
  <si>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</si>
  <si>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</si>
  <si>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</si>
  <si>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</si>
  <si>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</si>
  <si>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</si>
  <si>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</si>
  <si>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</si>
  <si>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</si>
  <si>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</si>
  <si>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</si>
  <si>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</si>
  <si>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</si>
  <si>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</si>
  <si>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</si>
  <si>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</si>
  <si>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</si>
  <si>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</si>
  <si>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</si>
  <si>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</si>
  <si>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</si>
  <si>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</si>
  <si>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</si>
  <si>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</si>
  <si>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</si>
  <si>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</si>
  <si>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</si>
  <si>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</si>
  <si>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</si>
  <si>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</si>
  <si>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</si>
  <si>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</si>
  <si>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</si>
  <si>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</si>
  <si>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</si>
  <si>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</si>
  <si>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</si>
  <si>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</si>
  <si>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</si>
  <si>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</si>
  <si>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</si>
  <si>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</si>
  <si>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</si>
  <si>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</si>
  <si>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</si>
  <si>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</si>
  <si>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</si>
  <si>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</si>
  <si>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</si>
  <si>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</si>
  <si>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</si>
  <si>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</si>
  <si>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</si>
  <si>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</si>
  <si>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</si>
  <si>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</si>
  <si>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</si>
  <si>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</si>
  <si>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</si>
  <si>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</si>
  <si>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</si>
  <si>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</si>
  <si>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</si>
  <si>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</si>
  <si>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</si>
  <si>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</si>
  <si>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</si>
  <si>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</si>
  <si>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</si>
  <si>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</si>
  <si>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</si>
  <si>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</si>
  <si>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</si>
  <si>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</si>
  <si>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</si>
  <si>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</si>
  <si>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</si>
  <si>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</si>
  <si>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</si>
  <si>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</si>
  <si>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</si>
  <si>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</si>
  <si>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</si>
  <si>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</si>
  <si>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</si>
  <si>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</si>
  <si>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</si>
  <si>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</si>
  <si>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</si>
  <si>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</si>
  <si>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</si>
  <si>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</si>
  <si>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</si>
  <si>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</si>
  <si>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</si>
  <si>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</si>
  <si>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</si>
  <si>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</si>
  <si>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</si>
  <si>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</si>
  <si>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</si>
  <si>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</si>
  <si>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</si>
  <si>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</si>
  <si>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</si>
  <si>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</si>
  <si>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</si>
  <si>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</si>
  <si>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</si>
  <si>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</si>
  <si>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</si>
  <si>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</si>
  <si>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</si>
  <si>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</si>
  <si>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</si>
  <si>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</si>
  <si>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</si>
  <si>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</si>
  <si>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</si>
  <si>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</si>
  <si>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</si>
  <si>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</si>
  <si>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</si>
  <si>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</si>
  <si>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</si>
  <si>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</si>
  <si>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</si>
  <si>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</si>
  <si>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</si>
  <si>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</si>
  <si>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</si>
  <si>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</si>
  <si>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</si>
  <si>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</si>
  <si>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</si>
  <si>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</si>
  <si>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</si>
  <si>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</si>
  <si>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</si>
  <si>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</si>
  <si>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</si>
  <si>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</si>
  <si>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</si>
  <si>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</si>
  <si>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</si>
  <si>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</si>
  <si>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</si>
  <si>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</si>
  <si>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</si>
  <si>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</si>
  <si>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</si>
  <si>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</si>
  <si>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</si>
  <si>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</si>
  <si>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</si>
  <si>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</si>
  <si>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</si>
  <si>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</si>
  <si>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</si>
  <si>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</si>
  <si>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</si>
  <si>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</si>
  <si>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</si>
  <si>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</si>
  <si>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</si>
  <si>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</si>
  <si>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</si>
  <si>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</si>
  <si>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</si>
  <si>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</si>
  <si>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</si>
  <si>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</si>
  <si>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</si>
  <si>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</si>
  <si>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</si>
  <si>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</si>
  <si>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</si>
  <si>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</si>
  <si>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</si>
  <si>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</si>
  <si>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</si>
  <si>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</si>
  <si>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</si>
  <si>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</si>
  <si>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</si>
  <si>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</si>
  <si>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</si>
  <si>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</si>
  <si>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</si>
  <si>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</si>
  <si>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</si>
  <si>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</si>
  <si>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</si>
  <si>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</si>
  <si>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</si>
  <si>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</si>
  <si>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</si>
  <si>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</si>
  <si>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</si>
  <si>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</si>
  <si>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</si>
  <si>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</si>
  <si>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</si>
  <si>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</si>
  <si>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</si>
  <si>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</si>
  <si>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</si>
  <si>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</si>
  <si>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</si>
  <si>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</si>
  <si>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</si>
  <si>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</si>
  <si>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</si>
  <si>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</si>
  <si>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</si>
  <si>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</si>
  <si>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</si>
  <si>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</si>
  <si>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</si>
  <si>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</si>
  <si>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</si>
  <si>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</si>
  <si>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</si>
  <si>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</si>
  <si>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</si>
  <si>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</si>
  <si>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</si>
  <si>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</si>
  <si>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</si>
  <si>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</si>
  <si>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</si>
  <si>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</si>
  <si>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</si>
  <si>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</si>
  <si>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</si>
  <si>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</si>
  <si>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</si>
  <si>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</si>
  <si>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</si>
  <si>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</si>
  <si>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</si>
  <si>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</si>
  <si>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</si>
  <si>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</si>
  <si>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</si>
  <si>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</si>
  <si>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</si>
  <si>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</si>
  <si>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</si>
  <si>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</si>
  <si>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</si>
  <si>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</si>
  <si>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</si>
  <si>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</si>
  <si>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</si>
  <si>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</si>
  <si>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</si>
  <si>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</si>
  <si>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</si>
  <si>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</si>
  <si>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</si>
  <si>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</si>
  <si>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</si>
  <si>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</si>
  <si>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</si>
  <si>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</si>
  <si>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</si>
  <si>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</si>
  <si>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</si>
  <si>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</si>
  <si>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</si>
  <si>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</si>
  <si>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</si>
  <si>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</si>
  <si>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</si>
  <si>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</si>
  <si>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</si>
  <si>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</si>
  <si>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</si>
  <si>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</si>
  <si>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</si>
  <si>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</si>
  <si>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</si>
  <si>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</si>
  <si>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</si>
  <si>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</si>
  <si>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</si>
  <si>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</si>
  <si>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</si>
  <si>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</si>
  <si>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</si>
  <si>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</si>
  <si>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</si>
  <si>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</si>
  <si>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</si>
  <si>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</si>
  <si>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</si>
  <si>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</si>
  <si>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</si>
  <si>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</si>
  <si>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</si>
  <si>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</si>
  <si>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</si>
  <si>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</si>
  <si>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</si>
  <si>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</si>
  <si>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</si>
  <si>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</si>
  <si>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</si>
  <si>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</si>
  <si>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</si>
  <si>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</si>
  <si>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</si>
  <si>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</si>
  <si>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</si>
  <si>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</si>
  <si>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</si>
  <si>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</si>
  <si>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</si>
  <si>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</si>
  <si>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</si>
  <si>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</si>
  <si>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</si>
  <si>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</si>
  <si>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</si>
  <si>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</si>
  <si>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</si>
  <si>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</si>
  <si>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</si>
  <si>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</si>
  <si>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</si>
  <si>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</si>
  <si>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</si>
  <si>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</si>
  <si>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</si>
  <si>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</si>
  <si>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</si>
  <si>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</si>
  <si>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</si>
  <si>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</si>
  <si>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</si>
  <si>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</si>
  <si>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</si>
  <si>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</si>
  <si>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</si>
  <si>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</si>
  <si>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</si>
  <si>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</si>
  <si>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</si>
  <si>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</si>
  <si>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</si>
  <si>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</si>
  <si>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</si>
  <si>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</si>
  <si>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</si>
  <si>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</si>
  <si>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</si>
  <si>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</si>
  <si>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</si>
  <si>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</si>
  <si>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</si>
  <si>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</si>
  <si>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</si>
  <si>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</si>
  <si>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</si>
  <si>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</si>
  <si>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</si>
  <si>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</si>
  <si>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</si>
  <si>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</si>
  <si>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</si>
  <si>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</si>
  <si>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</si>
  <si>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</si>
  <si>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</si>
  <si>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</si>
  <si>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</si>
  <si>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</si>
  <si>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</si>
  <si>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</si>
  <si>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</si>
  <si>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</si>
  <si>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</si>
  <si>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</si>
  <si>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</si>
  <si>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</si>
  <si>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</si>
  <si>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</si>
  <si>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</si>
  <si>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</si>
  <si>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</si>
  <si>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</si>
  <si>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</si>
  <si>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</si>
  <si>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</si>
  <si>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</si>
  <si>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</si>
  <si>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</si>
  <si>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</si>
  <si>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</si>
  <si>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</si>
  <si>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</si>
  <si>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</si>
  <si>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</si>
  <si>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</si>
  <si>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</si>
  <si>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</si>
  <si>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</si>
  <si>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</si>
  <si>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</si>
  <si>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</si>
  <si>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</si>
  <si>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</si>
  <si>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</si>
  <si>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</si>
  <si>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</si>
  <si>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</si>
  <si>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</si>
  <si>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</si>
  <si>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</si>
  <si>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</si>
  <si>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</si>
  <si>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</si>
  <si>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</si>
  <si>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</si>
  <si>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</si>
  <si>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</si>
  <si>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</si>
  <si>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</si>
  <si>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</si>
  <si>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</si>
  <si>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</si>
  <si>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</si>
  <si>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</si>
  <si>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</si>
  <si>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</si>
  <si>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</si>
  <si>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</si>
  <si>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</si>
  <si>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</si>
  <si>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</si>
  <si>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</si>
  <si>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</si>
  <si>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</si>
  <si>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</si>
  <si>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</si>
  <si>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</si>
  <si>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</si>
  <si>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</si>
  <si>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</si>
  <si>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</si>
  <si>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</si>
  <si>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</si>
  <si>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</si>
  <si>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</si>
  <si>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</si>
  <si>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</si>
  <si>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</si>
  <si>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</si>
  <si>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</si>
  <si>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</si>
  <si>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</si>
  <si>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</si>
  <si>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</si>
  <si>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</si>
  <si>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</si>
  <si>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</si>
  <si>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</si>
  <si>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</si>
  <si>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</si>
  <si>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</si>
  <si>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</si>
  <si>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</si>
  <si>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</si>
  <si>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</si>
  <si>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</si>
  <si>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</si>
  <si>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</si>
  <si>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</si>
  <si>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</si>
  <si>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</si>
  <si>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</si>
  <si>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</si>
  <si>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</si>
  <si>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</si>
  <si>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</si>
  <si>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</si>
  <si>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</si>
  <si>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</si>
  <si>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</si>
  <si>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</si>
  <si>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</si>
  <si>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</si>
  <si>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</si>
  <si>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</si>
  <si>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</si>
  <si>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</si>
  <si>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</si>
  <si>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</si>
  <si>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</si>
  <si>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</si>
  <si>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</si>
  <si>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</si>
  <si>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</si>
  <si>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</si>
  <si>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</si>
  <si>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</si>
  <si>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</si>
  <si>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</si>
  <si>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</si>
  <si>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</si>
  <si>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</si>
  <si>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</si>
  <si>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</si>
  <si>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</si>
  <si>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</si>
  <si>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</si>
  <si>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</si>
  <si>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</si>
  <si>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</si>
  <si>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</si>
  <si>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</si>
  <si>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</si>
  <si>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</si>
  <si>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</si>
  <si>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</si>
  <si>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</si>
  <si>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</si>
  <si>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</si>
  <si>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</si>
  <si>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</si>
  <si>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</si>
  <si>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</si>
  <si>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</si>
  <si>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</si>
  <si>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</si>
  <si>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</si>
  <si>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</si>
  <si>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</si>
  <si>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</si>
  <si>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</si>
  <si>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</si>
  <si>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</si>
  <si>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</si>
  <si>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</si>
  <si>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</si>
  <si>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</si>
  <si>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</si>
  <si>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</si>
  <si>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</si>
  <si>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</si>
  <si>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</si>
  <si>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</si>
  <si>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</si>
  <si>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</si>
  <si>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</si>
  <si>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</si>
  <si>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</si>
  <si>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</si>
  <si>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</si>
  <si>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</si>
  <si>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</si>
  <si>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</si>
  <si>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</si>
  <si>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</si>
  <si>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</si>
  <si>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</si>
  <si>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</si>
  <si>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</si>
  <si>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</si>
  <si>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</si>
  <si>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</si>
  <si>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</si>
  <si>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</si>
  <si>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</si>
  <si>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</si>
  <si>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</si>
  <si>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</si>
  <si>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</si>
  <si>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</si>
  <si>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</si>
  <si>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</si>
  <si>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</si>
  <si>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</si>
  <si>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</si>
  <si>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</si>
  <si>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</si>
  <si>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</si>
  <si>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</si>
  <si>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</si>
  <si>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</si>
  <si>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</si>
  <si>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</si>
  <si>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</si>
  <si>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</si>
  <si>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</si>
  <si>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</si>
  <si>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</si>
  <si>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</si>
  <si>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</si>
  <si>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</si>
  <si>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</si>
  <si>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</si>
  <si>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</si>
  <si>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</si>
  <si>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</si>
  <si>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</si>
  <si>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</si>
  <si>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</si>
  <si>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</si>
  <si>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</si>
  <si>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</si>
  <si>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</si>
  <si>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</si>
  <si>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</si>
  <si>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</si>
  <si>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</si>
  <si>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</si>
  <si>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</si>
  <si>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</si>
  <si>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</si>
  <si>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</si>
  <si>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</si>
  <si>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</si>
  <si>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</si>
  <si>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</si>
  <si>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</si>
  <si>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</si>
  <si>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</si>
  <si>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</si>
  <si>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</si>
  <si>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</si>
  <si>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</si>
  <si>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</si>
  <si>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</si>
  <si>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</si>
  <si>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</si>
  <si>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</si>
  <si>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</si>
  <si>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</si>
  <si>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</si>
  <si>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</si>
  <si>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</si>
  <si>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</si>
  <si>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</si>
  <si>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</si>
  <si>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</si>
  <si>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</si>
  <si>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</si>
  <si>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</si>
  <si>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</si>
  <si>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</si>
  <si>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</si>
  <si>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</si>
  <si>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</si>
  <si>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</si>
  <si>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</si>
  <si>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</si>
  <si>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</si>
  <si>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</si>
  <si>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</si>
  <si>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</si>
  <si>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</si>
  <si>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</si>
  <si>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</si>
  <si>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</si>
  <si>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</si>
  <si>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</si>
  <si>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</si>
  <si>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</si>
  <si>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</si>
  <si>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</si>
  <si>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</si>
  <si>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</si>
  <si>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</si>
  <si>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</si>
  <si>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</si>
  <si>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</si>
  <si>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</si>
  <si>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</si>
  <si>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</si>
  <si>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</si>
  <si>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</si>
  <si>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</si>
  <si>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</si>
  <si>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</si>
  <si>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</si>
  <si>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</si>
  <si>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</si>
  <si>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</si>
  <si>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</si>
  <si>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</si>
  <si>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</si>
  <si>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</si>
  <si>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</si>
  <si>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</si>
  <si>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</si>
  <si>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</si>
  <si>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</si>
  <si>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</si>
  <si>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</si>
  <si>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</si>
  <si>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</si>
  <si>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</si>
  <si>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</si>
  <si>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</si>
  <si>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</si>
  <si>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</si>
  <si>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</si>
  <si>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</si>
  <si>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</si>
  <si>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</si>
  <si>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</si>
  <si>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</si>
  <si>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</si>
  <si>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</si>
  <si>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</si>
  <si>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</si>
  <si>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</si>
  <si>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</si>
  <si>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</si>
  <si>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</si>
  <si>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</si>
  <si>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</si>
  <si>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</si>
  <si>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</si>
  <si>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</si>
  <si>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</si>
  <si>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</si>
  <si>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</si>
  <si>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</si>
  <si>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</si>
  <si>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</si>
  <si>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</si>
  <si>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</si>
  <si>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</si>
  <si>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</si>
  <si>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</si>
  <si>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</si>
  <si>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</si>
  <si>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</si>
  <si>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</si>
  <si>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</si>
  <si>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</si>
  <si>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</si>
  <si>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</si>
  <si>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</si>
  <si>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</si>
  <si>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</si>
  <si>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</si>
  <si>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</si>
  <si>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</si>
  <si>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</si>
  <si>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</si>
  <si>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</si>
  <si>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</si>
  <si>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</si>
  <si>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</si>
  <si>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</si>
  <si>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</si>
  <si>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</si>
  <si>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</si>
  <si>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</si>
  <si>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</si>
  <si>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</si>
  <si>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</si>
  <si>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</si>
  <si>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</si>
  <si>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</si>
  <si>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</si>
  <si>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</si>
  <si>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</si>
  <si>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</si>
  <si>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</si>
  <si>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</si>
  <si>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</si>
  <si>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</si>
  <si>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</si>
  <si>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</si>
  <si>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</si>
  <si>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</si>
  <si>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</si>
  <si>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</si>
  <si>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</si>
  <si>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</si>
  <si>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</si>
  <si>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</si>
  <si>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</si>
  <si>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</si>
  <si>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</si>
  <si>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</si>
  <si>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</si>
  <si>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</si>
  <si>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</si>
  <si>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</si>
  <si>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</si>
  <si>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</si>
  <si>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</si>
  <si>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</si>
  <si>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</si>
  <si>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</si>
  <si>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</si>
  <si>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</si>
  <si>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</si>
  <si>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</si>
  <si>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</si>
  <si>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</si>
  <si>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</si>
  <si>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</si>
  <si>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</si>
  <si>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</si>
  <si>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</si>
  <si>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</si>
  <si>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</si>
  <si>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</si>
  <si>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</si>
  <si>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</si>
  <si>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</si>
  <si>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</si>
  <si>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</si>
  <si>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</si>
  <si>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</si>
  <si>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</si>
  <si>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</si>
  <si>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</si>
  <si>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</si>
  <si>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</si>
  <si>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</si>
  <si>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</si>
  <si>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</si>
  <si>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</si>
  <si>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</si>
  <si>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</si>
  <si>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</si>
  <si>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</si>
  <si>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</si>
  <si>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</si>
  <si>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</si>
  <si>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</si>
  <si>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</si>
  <si>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</si>
  <si>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</si>
  <si>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</si>
  <si>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</si>
  <si>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</si>
  <si>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</si>
  <si>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</si>
  <si>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</si>
  <si>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</si>
  <si>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</si>
  <si>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</si>
  <si>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</si>
  <si>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</si>
  <si>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</si>
  <si>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</si>
  <si>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</si>
  <si>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</si>
  <si>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</si>
  <si>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</si>
  <si>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</si>
  <si>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</si>
  <si>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</si>
  <si>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</si>
  <si>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</si>
  <si>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</si>
  <si>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</si>
  <si>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</si>
  <si>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</si>
  <si>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</si>
  <si>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</si>
  <si>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</si>
  <si>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</si>
  <si>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</si>
  <si>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</si>
  <si>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</si>
  <si>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</si>
  <si>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</si>
  <si>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</si>
  <si>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</si>
  <si>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</si>
  <si>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</si>
  <si>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</si>
  <si>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</si>
  <si>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</si>
  <si>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</si>
  <si>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</si>
  <si>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</si>
  <si>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</si>
  <si>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</si>
  <si>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</si>
  <si>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</si>
  <si>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</si>
  <si>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</si>
  <si>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</si>
  <si>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</si>
  <si>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</si>
  <si>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</si>
  <si>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</si>
  <si>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</si>
  <si>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</si>
  <si>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</si>
  <si>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</si>
  <si>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</si>
  <si>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</si>
  <si>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</si>
  <si>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</si>
  <si>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</si>
  <si>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</si>
  <si>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</si>
  <si>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</si>
  <si>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</si>
  <si>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</si>
  <si>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</si>
  <si>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</si>
  <si>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</si>
  <si>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</si>
  <si>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</si>
  <si>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</si>
  <si>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</si>
  <si>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</si>
  <si>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</si>
  <si>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</si>
  <si>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</si>
  <si>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</si>
  <si>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</si>
  <si>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</si>
  <si>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</si>
  <si>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</si>
  <si>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</si>
  <si>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</si>
  <si>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</si>
  <si>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</si>
  <si>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</si>
  <si>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</si>
  <si>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</si>
  <si>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</si>
  <si>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</si>
  <si>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</si>
  <si>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</si>
  <si>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</si>
  <si>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</si>
  <si>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</si>
  <si>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</si>
  <si>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</si>
  <si>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</si>
  <si>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</si>
  <si>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</si>
  <si>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</si>
  <si>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</si>
  <si>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</si>
  <si>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</si>
  <si>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</si>
  <si>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</si>
  <si>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</si>
  <si>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</si>
  <si>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</si>
  <si>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</si>
  <si>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</si>
  <si>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</si>
  <si>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</si>
  <si>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</si>
  <si>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</si>
  <si>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</si>
  <si>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</si>
  <si>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</si>
  <si>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</si>
  <si>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</si>
  <si>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</si>
  <si>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</si>
  <si>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</si>
  <si>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</si>
  <si>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</si>
  <si>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</si>
  <si>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</si>
  <si>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</si>
  <si>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</si>
  <si>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</si>
  <si>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</si>
  <si>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</si>
  <si>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</si>
  <si>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</si>
  <si>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</si>
  <si>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</si>
  <si>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</si>
  <si>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</si>
  <si>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</si>
  <si>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</si>
  <si>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</si>
  <si>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</si>
  <si>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</si>
  <si>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</si>
  <si>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</si>
  <si>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</si>
  <si>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</si>
  <si>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</si>
  <si>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</si>
  <si>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</si>
  <si>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</si>
  <si>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</si>
  <si>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</si>
  <si>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</si>
  <si>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</si>
  <si>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</si>
  <si>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</si>
  <si>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</si>
  <si>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</si>
  <si>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</si>
  <si>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</si>
  <si>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</si>
  <si>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</si>
  <si>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</si>
  <si>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</si>
  <si>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</si>
  <si>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</si>
  <si>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</si>
  <si>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</si>
  <si>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</si>
  <si>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</si>
  <si>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</si>
  <si>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</si>
  <si>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</si>
  <si>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</si>
  <si>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</si>
  <si>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</si>
  <si>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</si>
  <si>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</si>
  <si>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</si>
  <si>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</si>
  <si>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</si>
  <si>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</si>
  <si>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</si>
  <si>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</si>
  <si>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</si>
  <si>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</si>
  <si>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</si>
  <si>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</si>
  <si>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</si>
  <si>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</si>
  <si>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</si>
  <si>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</si>
  <si>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</si>
  <si>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</si>
  <si>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</si>
  <si>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</si>
  <si>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</si>
  <si>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</si>
  <si>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</si>
  <si>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</si>
  <si>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</si>
  <si>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</si>
  <si>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</si>
  <si>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</si>
  <si>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</si>
  <si>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</si>
  <si>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</si>
  <si>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</si>
  <si>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</si>
  <si>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</si>
  <si>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</si>
  <si>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</si>
  <si>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</si>
  <si>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</si>
  <si>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</si>
  <si>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</si>
  <si>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</si>
  <si>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</si>
  <si>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</si>
  <si>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</si>
  <si>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</si>
  <si>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</si>
  <si>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</si>
  <si>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</si>
  <si>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</si>
  <si>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</si>
  <si>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</si>
  <si>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</si>
  <si>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</si>
  <si>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</si>
  <si>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</si>
  <si>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</si>
  <si>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</si>
  <si>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</si>
  <si>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</si>
  <si>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</si>
  <si>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</si>
  <si>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</si>
  <si>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</si>
  <si>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</si>
  <si>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</si>
  <si>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</si>
  <si>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</si>
  <si>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</si>
  <si>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</si>
  <si>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</si>
  <si>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</si>
  <si>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</si>
  <si>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</si>
  <si>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</si>
  <si>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</si>
  <si>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</si>
  <si>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</si>
  <si>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</si>
  <si>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</si>
  <si>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</si>
  <si>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</si>
  <si>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</si>
  <si>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</si>
  <si>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</si>
  <si>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</si>
  <si>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</si>
  <si>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</si>
  <si>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</si>
  <si>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</si>
  <si>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</si>
  <si>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</si>
  <si>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</si>
  <si>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</si>
  <si>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</si>
  <si>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</si>
  <si>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</si>
  <si>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</si>
  <si>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</si>
  <si>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</si>
  <si>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</si>
  <si>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</si>
  <si>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</si>
  <si>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</si>
  <si>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</si>
  <si>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</si>
  <si>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</si>
  <si>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</si>
  <si>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</si>
  <si>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</si>
  <si>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</si>
  <si>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</si>
  <si>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</si>
  <si>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</si>
  <si>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</si>
  <si>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</si>
  <si>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</si>
  <si>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</si>
  <si>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</si>
  <si>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</si>
  <si>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</si>
  <si>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</si>
  <si>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</si>
  <si>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</si>
  <si>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</si>
  <si>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</si>
  <si>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</si>
  <si>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</si>
  <si>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</si>
  <si>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</si>
  <si>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</si>
  <si>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</si>
  <si>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</si>
  <si>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</si>
  <si>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</si>
  <si>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</si>
  <si>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</si>
  <si>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</si>
  <si>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</si>
  <si>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</si>
  <si>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</si>
  <si>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</si>
  <si>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</si>
  <si>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</si>
  <si>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</si>
  <si>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</si>
  <si>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</si>
  <si>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</si>
  <si>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</si>
  <si>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</si>
  <si>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</si>
  <si>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</si>
  <si>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</si>
  <si>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</si>
  <si>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</si>
  <si>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</si>
  <si>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</si>
  <si>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</si>
  <si>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</si>
  <si>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</si>
  <si>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</si>
  <si>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</si>
  <si>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</si>
  <si>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</si>
  <si>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</si>
  <si>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</si>
  <si>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</si>
  <si>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</si>
  <si>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</si>
  <si>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</si>
  <si>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</si>
  <si>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</si>
  <si>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</si>
  <si>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</si>
  <si>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</si>
  <si>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</si>
  <si>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</si>
  <si>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</si>
  <si>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</si>
  <si>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</si>
  <si>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</si>
  <si>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</si>
  <si>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</si>
  <si>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</si>
  <si>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</si>
  <si>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</si>
  <si>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</si>
  <si>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</si>
  <si>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</si>
  <si>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</si>
  <si>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</si>
  <si>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</si>
  <si>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</si>
  <si>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</si>
  <si>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</si>
  <si>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</si>
  <si>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</si>
  <si>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</si>
  <si>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</si>
  <si>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</si>
  <si>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</si>
  <si>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</si>
  <si>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</si>
  <si>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</si>
  <si>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</si>
  <si>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</si>
  <si>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</si>
  <si>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</si>
  <si>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</si>
  <si>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</si>
  <si>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</si>
  <si>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</si>
  <si>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</si>
  <si>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</si>
  <si>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</si>
  <si>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</si>
  <si>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</si>
  <si>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</si>
  <si>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</si>
  <si>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</si>
  <si>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</si>
  <si>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</si>
  <si>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</si>
  <si>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</si>
  <si>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</si>
  <si>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</si>
  <si>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</si>
  <si>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</si>
  <si>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</si>
  <si>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</si>
  <si>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</si>
  <si>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</si>
  <si>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</si>
  <si>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</si>
  <si>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</si>
  <si>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</si>
  <si>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</si>
  <si>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</si>
  <si>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</si>
  <si>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</si>
  <si>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</si>
  <si>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</si>
  <si>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</si>
  <si>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</si>
  <si>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</si>
  <si>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</si>
  <si>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</si>
  <si>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</si>
  <si>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</si>
  <si>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</si>
  <si>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</si>
  <si>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</si>
  <si>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</si>
  <si>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</si>
  <si>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</si>
  <si>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</si>
  <si>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</si>
  <si>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</si>
  <si>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</si>
  <si>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</si>
  <si>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</si>
  <si>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</si>
  <si>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</si>
  <si>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</si>
  <si>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</si>
  <si>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</si>
  <si>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</si>
  <si>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</si>
  <si>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</si>
  <si>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</si>
  <si>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</si>
  <si>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</si>
  <si>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</si>
  <si>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</si>
  <si>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</si>
  <si>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</si>
  <si>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</si>
  <si>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</si>
  <si>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</si>
  <si>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</si>
  <si>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</si>
  <si>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</si>
  <si>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</si>
  <si>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</si>
  <si>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</si>
  <si>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</si>
  <si>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</si>
  <si>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</si>
  <si>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</si>
  <si>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</si>
  <si>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</si>
  <si>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</si>
  <si>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</si>
  <si>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</si>
  <si>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</si>
  <si>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</si>
  <si>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</si>
  <si>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</si>
  <si>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</si>
  <si>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</si>
  <si>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</si>
  <si>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</si>
  <si>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</si>
  <si>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</si>
  <si>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</si>
  <si>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</si>
  <si>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</si>
  <si>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</si>
  <si>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</si>
  <si>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</si>
  <si>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</si>
  <si>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</si>
  <si>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</si>
  <si>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</si>
  <si>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</si>
  <si>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</si>
  <si>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</si>
  <si>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</si>
  <si>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</si>
  <si>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</si>
  <si>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</si>
  <si>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</si>
  <si>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</si>
  <si>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</si>
  <si>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</si>
  <si>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</si>
  <si>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</si>
  <si>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</si>
  <si>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</si>
  <si>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</si>
  <si>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</si>
  <si>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</si>
  <si>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</si>
  <si>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</si>
  <si>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</si>
  <si>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</si>
  <si>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</si>
  <si>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</si>
  <si>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</si>
  <si>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</si>
  <si>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</si>
  <si>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</si>
  <si>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</si>
  <si>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</si>
  <si>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</si>
  <si>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</si>
  <si>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</si>
  <si>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</si>
  <si>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</si>
  <si>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</si>
  <si>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</si>
  <si>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</si>
  <si>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</si>
  <si>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</si>
  <si>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</si>
  <si>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</si>
  <si>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</si>
  <si>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</si>
  <si>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</si>
  <si>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</si>
  <si>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</si>
  <si>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</si>
  <si>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</si>
  <si>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</si>
  <si>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</si>
  <si>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</si>
  <si>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</si>
  <si>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</si>
  <si>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</si>
  <si>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</si>
  <si>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</si>
  <si>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</si>
  <si>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</si>
  <si>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</si>
  <si>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</si>
  <si>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</si>
  <si>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</si>
  <si>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</si>
  <si>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</si>
  <si>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</si>
  <si>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</si>
  <si>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</si>
  <si>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</si>
  <si>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</si>
  <si>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</si>
  <si>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</si>
  <si>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</si>
  <si>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</si>
  <si>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</si>
  <si>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</si>
  <si>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</si>
  <si>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</si>
  <si>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</si>
  <si>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</si>
  <si>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</si>
  <si>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</si>
  <si>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</si>
  <si>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</si>
  <si>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</si>
  <si>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</si>
  <si>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</si>
  <si>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</si>
  <si>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</si>
  <si>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</si>
  <si>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</si>
  <si>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</si>
  <si>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</si>
  <si>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</si>
  <si>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</si>
  <si>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</si>
  <si>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</si>
  <si>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</si>
  <si>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</si>
  <si>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</si>
  <si>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</si>
  <si>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</si>
  <si>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</si>
  <si>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</si>
  <si>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</si>
  <si>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</si>
  <si>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</si>
  <si>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</si>
  <si>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</si>
  <si>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</si>
  <si>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</si>
  <si>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</si>
  <si>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</si>
  <si>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</si>
  <si>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</si>
  <si>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</si>
  <si>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</si>
  <si>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</si>
  <si>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</si>
  <si>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</si>
  <si>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</si>
  <si>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</si>
  <si>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</si>
  <si>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</si>
  <si>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</si>
  <si>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</si>
  <si>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</si>
  <si>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</si>
  <si>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</si>
  <si>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</si>
  <si>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</si>
  <si>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</si>
  <si>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</si>
  <si>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</si>
  <si>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</si>
  <si>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</si>
  <si>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</si>
  <si>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</si>
  <si>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</si>
  <si>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</si>
  <si>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</si>
  <si>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</si>
  <si>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</si>
  <si>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</si>
  <si>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</si>
  <si>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</si>
  <si>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</si>
  <si>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</si>
  <si>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</si>
  <si>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</si>
  <si>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</si>
  <si>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</si>
  <si>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</si>
  <si>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</si>
  <si>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</si>
  <si>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</si>
  <si>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</si>
  <si>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</si>
  <si>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</si>
  <si>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</si>
  <si>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</si>
  <si>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</si>
  <si>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</si>
  <si>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</si>
  <si>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</si>
  <si>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</si>
  <si>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</si>
  <si>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</si>
  <si>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</si>
  <si>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</si>
  <si>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</si>
  <si>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</si>
  <si>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</si>
  <si>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</si>
  <si>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</si>
  <si>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</si>
  <si>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</si>
  <si>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</si>
  <si>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</si>
  <si>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</si>
  <si>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</si>
  <si>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</si>
  <si>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</si>
  <si>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</si>
  <si>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</si>
  <si>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</si>
  <si>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</si>
  <si>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</si>
  <si>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</si>
  <si>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</si>
  <si>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</si>
  <si>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</si>
  <si>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</si>
  <si>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</si>
  <si>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</si>
  <si>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</si>
  <si>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</si>
  <si>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</si>
  <si>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</si>
  <si>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</si>
  <si>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</si>
  <si>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</si>
  <si>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</si>
  <si>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</si>
  <si>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</si>
  <si>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</si>
  <si>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</si>
  <si>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</si>
  <si>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</si>
  <si>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</si>
  <si>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</si>
  <si>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</si>
  <si>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</si>
  <si>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</si>
  <si>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</si>
  <si>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</si>
  <si>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</si>
  <si>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</si>
  <si>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</si>
  <si>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</si>
  <si>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</si>
  <si>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</si>
  <si>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</si>
  <si>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</si>
  <si>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</si>
  <si>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</si>
  <si>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</si>
  <si>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</si>
  <si>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</si>
  <si>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</si>
  <si>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</si>
  <si>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</si>
  <si>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</si>
  <si>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</si>
  <si>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</si>
  <si>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</si>
  <si>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</si>
  <si>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</si>
  <si>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</si>
  <si>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</si>
  <si>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</si>
  <si>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</si>
  <si>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</si>
  <si>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</si>
  <si>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</si>
  <si>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</si>
  <si>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</si>
  <si>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</si>
  <si>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</si>
  <si>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</si>
  <si>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</si>
  <si>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</si>
  <si>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</si>
  <si>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</si>
  <si>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</si>
  <si>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</si>
  <si>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</si>
  <si>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</si>
  <si>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</si>
  <si>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</si>
  <si>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</si>
  <si>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</si>
  <si>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</si>
  <si>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</si>
  <si>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</si>
  <si>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</si>
  <si>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</si>
  <si>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</si>
  <si>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</si>
  <si>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</si>
  <si>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</si>
  <si>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</si>
  <si>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</si>
  <si>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</si>
  <si>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</si>
  <si>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</si>
  <si>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</si>
  <si>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</si>
  <si>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</si>
  <si>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</si>
  <si>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</si>
  <si>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</si>
  <si>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</si>
  <si>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</si>
  <si>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</si>
  <si>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</si>
  <si>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</si>
  <si>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</si>
  <si>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</si>
  <si>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</si>
  <si>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</si>
  <si>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</si>
  <si>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</si>
  <si>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</si>
  <si>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</si>
  <si>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</si>
  <si>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</si>
  <si>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</si>
  <si>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</si>
  <si>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</si>
  <si>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</si>
  <si>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</si>
  <si>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</si>
  <si>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</si>
  <si>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</si>
  <si>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</si>
  <si>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</si>
  <si>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</si>
  <si>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</si>
  <si>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</si>
  <si>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</si>
  <si>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</si>
  <si>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</si>
  <si>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</si>
  <si>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</si>
  <si>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</si>
  <si>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</si>
  <si>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</si>
  <si>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</si>
  <si>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</si>
  <si>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</si>
  <si>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</si>
  <si>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</si>
  <si>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</si>
  <si>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</si>
  <si>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</si>
  <si>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</si>
  <si>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</si>
  <si>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</si>
  <si>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</si>
  <si>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</si>
  <si>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</si>
  <si>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</si>
  <si>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</si>
  <si>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</si>
  <si>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</si>
  <si>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</si>
  <si>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</si>
  <si>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</si>
  <si>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</si>
  <si>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</si>
  <si>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</si>
  <si>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</si>
  <si>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</si>
  <si>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</si>
  <si>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</si>
  <si>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</si>
  <si>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</si>
  <si>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</si>
  <si>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</si>
  <si>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</si>
  <si>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</si>
  <si>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</si>
  <si>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</si>
  <si>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</si>
  <si>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</si>
  <si>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</si>
  <si>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</si>
  <si>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</si>
  <si>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</si>
  <si>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</si>
  <si>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</si>
  <si>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</si>
  <si>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</si>
  <si>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</si>
  <si>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</si>
  <si>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</si>
  <si>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</si>
  <si>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</si>
  <si>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</si>
  <si>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</si>
  <si>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</si>
  <si>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</si>
  <si>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</si>
  <si>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</si>
  <si>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</si>
  <si>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</si>
  <si>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</si>
  <si>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</si>
  <si>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</si>
  <si>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</si>
  <si>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</si>
  <si>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</si>
  <si>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</si>
  <si>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</si>
  <si>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</si>
  <si>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</si>
  <si>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</si>
  <si>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</si>
  <si>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</si>
  <si>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</si>
  <si>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</si>
  <si>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</si>
  <si>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</si>
  <si>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</si>
  <si>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</si>
  <si>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</si>
  <si>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</si>
  <si>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</si>
  <si>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</si>
  <si>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</si>
  <si>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</si>
  <si>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</si>
  <si>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</si>
  <si>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</si>
  <si>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</si>
  <si>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</si>
  <si>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</si>
  <si>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</si>
  <si>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</si>
  <si>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</si>
  <si>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</si>
  <si>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</si>
  <si>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</si>
  <si>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</si>
  <si>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</si>
  <si>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</si>
  <si>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</si>
  <si>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</si>
  <si>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</si>
  <si>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</si>
  <si>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</si>
  <si>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</si>
  <si>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</si>
  <si>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</si>
  <si>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</si>
  <si>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</si>
  <si>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</si>
  <si>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</si>
  <si>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</si>
  <si>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</si>
  <si>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</si>
  <si>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</si>
  <si>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</si>
  <si>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</si>
  <si>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</si>
  <si>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</si>
  <si>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</si>
  <si>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</si>
  <si>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</si>
  <si>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</si>
  <si>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</si>
  <si>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</si>
  <si>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</si>
  <si>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</si>
  <si>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</si>
  <si>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</si>
  <si>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</si>
  <si>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</si>
  <si>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</si>
  <si>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</si>
  <si>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</si>
  <si>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</si>
  <si>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</si>
  <si>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</si>
  <si>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</si>
  <si>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</si>
  <si>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</si>
  <si>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</si>
  <si>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</si>
  <si>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</si>
  <si>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</si>
  <si>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</si>
  <si>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</si>
  <si>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</si>
  <si>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</si>
  <si>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</si>
  <si>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</si>
  <si>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</si>
  <si>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</si>
  <si>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</si>
  <si>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</si>
  <si>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</si>
  <si>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</si>
  <si>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</si>
  <si>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</si>
  <si>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</si>
  <si>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</si>
  <si>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</si>
  <si>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</si>
  <si>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</si>
  <si>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</si>
  <si>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</si>
  <si>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</si>
  <si>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</si>
  <si>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</si>
  <si>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</si>
  <si>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</si>
  <si>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</si>
  <si>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</si>
  <si>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</si>
  <si>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</si>
  <si>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</si>
  <si>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</si>
  <si>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</si>
  <si>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</si>
  <si>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</si>
  <si>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</si>
  <si>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</si>
  <si>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</si>
  <si>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</si>
  <si>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</si>
  <si>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</si>
  <si>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</si>
  <si>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</si>
  <si>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</si>
  <si>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</si>
  <si>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</si>
  <si>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</si>
  <si>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</si>
  <si>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</si>
  <si>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</si>
  <si>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</si>
  <si>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</si>
  <si>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</si>
  <si>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</si>
  <si>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</si>
  <si>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</si>
  <si>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</si>
  <si>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</si>
  <si>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</si>
  <si>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</si>
  <si>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</si>
  <si>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</si>
  <si>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</si>
  <si>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</si>
  <si>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</si>
  <si>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</si>
  <si>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</si>
  <si>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</si>
  <si>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</si>
  <si>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</si>
  <si>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</si>
  <si>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</si>
  <si>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</si>
  <si>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</si>
  <si>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</si>
  <si>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</si>
  <si>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</si>
  <si>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</si>
  <si>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</si>
  <si>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</si>
  <si>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</si>
  <si>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</si>
  <si>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</si>
  <si>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</si>
  <si>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</si>
  <si>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</si>
  <si>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</si>
  <si>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</si>
  <si>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</si>
  <si>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</si>
  <si>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</si>
  <si>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</si>
  <si>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</si>
  <si>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</si>
  <si>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</si>
  <si>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</si>
  <si>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</si>
  <si>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</si>
  <si>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</si>
  <si>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</si>
  <si>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</si>
  <si>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</si>
  <si>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</si>
  <si>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</si>
  <si>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</si>
  <si>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</si>
  <si>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</si>
  <si>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</si>
  <si>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</si>
  <si>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</si>
  <si>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</si>
  <si>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</si>
  <si>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</si>
  <si>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</si>
  <si>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</si>
  <si>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</si>
  <si>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</si>
  <si>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</si>
  <si>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</si>
  <si>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</si>
  <si>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</si>
  <si>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</si>
  <si>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</si>
  <si>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</si>
  <si>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</si>
  <si>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</si>
  <si>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</si>
  <si>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</si>
  <si>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</si>
  <si>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</si>
  <si>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</si>
  <si>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</si>
  <si>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</si>
  <si>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</si>
  <si>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</si>
  <si>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</si>
  <si>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</si>
  <si>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</si>
  <si>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</si>
  <si>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</si>
  <si>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</si>
  <si>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</si>
  <si>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</si>
  <si>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</si>
  <si>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</si>
  <si>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</si>
  <si>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</si>
  <si>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</si>
  <si>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</si>
  <si>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</si>
  <si>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</si>
  <si>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</si>
  <si>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</si>
  <si>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</si>
  <si>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</si>
  <si>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</si>
  <si>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</si>
  <si>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</si>
  <si>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</si>
  <si>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</si>
  <si>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</si>
  <si>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</si>
  <si>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</si>
  <si>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</si>
  <si>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</si>
  <si>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</si>
  <si>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</si>
  <si>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</si>
  <si>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</si>
  <si>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</si>
  <si>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</si>
  <si>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</si>
  <si>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</si>
  <si>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</si>
  <si>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</si>
  <si>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</si>
  <si>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</si>
  <si>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</si>
  <si>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</si>
  <si>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</si>
  <si>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</si>
  <si>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</si>
  <si>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</si>
  <si>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</si>
  <si>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</si>
  <si>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</si>
  <si>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</si>
  <si>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</si>
  <si>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</si>
  <si>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</si>
  <si>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</si>
  <si>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</si>
  <si>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</si>
  <si>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</si>
  <si>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</si>
  <si>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</si>
  <si>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</si>
  <si>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</si>
  <si>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</si>
  <si>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</si>
  <si>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</si>
  <si>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</si>
  <si>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</si>
  <si>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</si>
  <si>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</si>
  <si>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</si>
  <si>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</si>
  <si>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</si>
  <si>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</si>
  <si>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</si>
  <si>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</si>
  <si>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</si>
  <si>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</si>
  <si>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</si>
  <si>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</si>
  <si>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</si>
  <si>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</si>
  <si>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</si>
  <si>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</si>
  <si>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</si>
  <si>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</si>
  <si>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</si>
  <si>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</si>
  <si>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</si>
  <si>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</si>
  <si>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</si>
  <si>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</si>
  <si>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</si>
  <si>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</si>
  <si>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</si>
  <si>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</si>
  <si>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</si>
  <si>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</si>
  <si>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</si>
  <si>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</si>
  <si>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</si>
  <si>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</si>
  <si>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</si>
  <si>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</si>
  <si>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</si>
  <si>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</si>
  <si>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</si>
  <si>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</si>
  <si>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</si>
  <si>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</si>
  <si>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</si>
  <si>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</si>
  <si>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</si>
  <si>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</si>
  <si>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</si>
  <si>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</si>
  <si>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</si>
  <si>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</si>
  <si>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</si>
  <si>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</si>
  <si>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</si>
  <si>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</si>
  <si>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</si>
  <si>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</si>
  <si>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</si>
  <si>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</si>
  <si>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</si>
  <si>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</si>
  <si>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</si>
  <si>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</si>
  <si>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</si>
  <si>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</si>
  <si>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</si>
  <si>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</si>
  <si>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</si>
  <si>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</si>
  <si>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</si>
  <si>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</si>
  <si>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</si>
  <si>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</si>
  <si>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</si>
  <si>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</si>
  <si>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</si>
  <si>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</si>
  <si>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</si>
  <si>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</si>
  <si>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</si>
  <si>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</si>
  <si>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</si>
  <si>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</si>
  <si>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</si>
  <si>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</si>
  <si>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</si>
  <si>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</si>
  <si>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</si>
  <si>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</si>
  <si>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</si>
  <si>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</si>
  <si>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</si>
  <si>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</si>
  <si>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</si>
  <si>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</si>
  <si>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</si>
  <si>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</si>
  <si>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</si>
  <si>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</si>
  <si>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</si>
  <si>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</si>
  <si>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</si>
  <si>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</si>
  <si>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</si>
  <si>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</si>
  <si>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</si>
  <si>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</si>
  <si>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</si>
  <si>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</si>
  <si>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</si>
  <si>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</si>
  <si>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</si>
  <si>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</si>
  <si>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</si>
  <si>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</si>
  <si>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</si>
  <si>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</si>
  <si>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</si>
  <si>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</si>
  <si>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</si>
  <si>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</si>
  <si>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</si>
  <si>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</si>
  <si>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</si>
  <si>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</si>
  <si>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</si>
  <si>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</si>
  <si>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</si>
  <si>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</si>
  <si>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</si>
  <si>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</si>
  <si>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</si>
  <si>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</si>
  <si>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</si>
  <si>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</si>
  <si>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</si>
  <si>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</si>
  <si>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</si>
  <si>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</si>
  <si>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</si>
  <si>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</si>
  <si>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</si>
  <si>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</si>
  <si>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</si>
  <si>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</si>
  <si>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</si>
  <si>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</si>
  <si>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</si>
  <si>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</si>
  <si>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</si>
  <si>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</si>
  <si>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</si>
  <si>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</si>
  <si>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</si>
  <si>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</si>
  <si>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</si>
  <si>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</si>
  <si>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</si>
  <si>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</si>
  <si>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</si>
  <si>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</si>
  <si>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</si>
  <si>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</si>
  <si>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</si>
  <si>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</si>
  <si>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</si>
  <si>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</si>
  <si>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</si>
  <si>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</si>
  <si>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</si>
  <si>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</si>
  <si>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</si>
  <si>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</si>
  <si>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</si>
  <si>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</si>
  <si>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</si>
  <si>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</si>
  <si>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</si>
  <si>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</si>
  <si>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</si>
  <si>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</si>
  <si>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</si>
  <si>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</si>
  <si>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</si>
  <si>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</si>
  <si>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</si>
  <si>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</si>
  <si>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</si>
  <si>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</si>
  <si>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</si>
  <si>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</si>
  <si>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</si>
  <si>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</si>
  <si>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</si>
  <si>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</si>
  <si>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</si>
  <si>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</si>
  <si>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</si>
  <si>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</si>
  <si>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</si>
  <si>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</si>
  <si>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</si>
  <si>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</si>
  <si>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</si>
  <si>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</si>
  <si>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</si>
  <si>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</si>
  <si>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</si>
  <si>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</si>
  <si>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</si>
  <si>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</si>
  <si>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</si>
  <si>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</si>
  <si>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</si>
  <si>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</si>
  <si>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</si>
  <si>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</si>
  <si>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</si>
  <si>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</si>
  <si>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</si>
  <si>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</si>
  <si>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</si>
  <si>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</si>
  <si>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</si>
  <si>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</si>
  <si>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</si>
  <si>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</si>
  <si>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</si>
  <si>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</si>
  <si>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</si>
  <si>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</si>
  <si>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</si>
  <si>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</si>
  <si>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</si>
  <si>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</si>
  <si>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</si>
  <si>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</si>
  <si>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</si>
  <si>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</si>
  <si>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</si>
  <si>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</si>
  <si>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</si>
  <si>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</si>
  <si>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</si>
  <si>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</si>
  <si>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</si>
  <si>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</si>
  <si>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</si>
  <si>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</si>
  <si>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</si>
  <si>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</si>
  <si>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</si>
  <si>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</si>
  <si>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</si>
  <si>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</si>
  <si>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</si>
  <si>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</si>
  <si>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</si>
  <si>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</si>
  <si>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</si>
  <si>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</si>
  <si>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</si>
  <si>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</si>
  <si>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</si>
  <si>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</si>
  <si>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</si>
  <si>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</si>
  <si>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</si>
  <si>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</si>
  <si>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</si>
  <si>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</si>
  <si>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</si>
  <si>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</si>
  <si>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</si>
  <si>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</si>
  <si>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</si>
  <si>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</si>
  <si>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</si>
  <si>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</si>
  <si>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</si>
  <si>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</si>
  <si>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</si>
  <si>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</si>
  <si>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</si>
  <si>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</si>
  <si>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</si>
  <si>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</si>
  <si>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</si>
  <si>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</si>
  <si>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</si>
  <si>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</si>
  <si>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</si>
  <si>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</si>
  <si>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</si>
  <si>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</si>
  <si>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</si>
  <si>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</si>
  <si>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</si>
  <si>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</si>
  <si>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</si>
  <si>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</si>
  <si>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</si>
  <si>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</si>
  <si>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</si>
  <si>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</si>
  <si>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</si>
  <si>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</si>
  <si>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</si>
  <si>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</si>
  <si>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</si>
  <si>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</si>
  <si>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</si>
  <si>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</si>
  <si>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</si>
  <si>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</si>
  <si>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</si>
  <si>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</si>
  <si>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</si>
  <si>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</si>
  <si>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</si>
  <si>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</si>
  <si>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</si>
  <si>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</si>
  <si>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</si>
  <si>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</si>
  <si>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</si>
  <si>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</si>
  <si>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</si>
  <si>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</si>
  <si>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</si>
  <si>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</si>
  <si>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</si>
  <si>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</si>
  <si>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</si>
  <si>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</si>
  <si>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</si>
  <si>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</si>
  <si>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</si>
  <si>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</si>
  <si>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</si>
  <si>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</si>
  <si>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</si>
  <si>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</si>
  <si>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</si>
  <si>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</si>
  <si>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</si>
  <si>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</si>
  <si>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</si>
  <si>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</si>
  <si>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</si>
  <si>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</si>
  <si>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</si>
  <si>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</si>
  <si>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</si>
  <si>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</si>
  <si>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</si>
  <si>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</si>
  <si>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</si>
  <si>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</si>
  <si>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</si>
  <si>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</si>
  <si>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</si>
  <si>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</si>
  <si>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</si>
  <si>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</si>
  <si>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</si>
  <si>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</si>
  <si>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</si>
  <si>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</si>
  <si>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</si>
  <si>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</si>
  <si>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</si>
  <si>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</si>
  <si>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</si>
  <si>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</si>
  <si>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</si>
  <si>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</si>
  <si>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</si>
  <si>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</si>
  <si>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</si>
  <si>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</si>
  <si>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</si>
  <si>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</si>
  <si>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</si>
  <si>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</si>
  <si>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</si>
  <si>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</si>
  <si>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</si>
  <si>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</si>
  <si>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</si>
  <si>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</si>
  <si>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</si>
  <si>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</si>
  <si>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</si>
  <si>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</si>
  <si>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</si>
  <si>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</si>
  <si>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</si>
  <si>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</si>
  <si>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</si>
  <si>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</si>
  <si>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</si>
  <si>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</si>
  <si>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</si>
  <si>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</si>
  <si>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</si>
  <si>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</si>
  <si>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</si>
  <si>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</si>
  <si>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</si>
  <si>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</si>
  <si>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</si>
  <si>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</si>
  <si>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</si>
  <si>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</si>
  <si>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</si>
  <si>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</si>
  <si>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</si>
  <si>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</si>
  <si>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</si>
  <si>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</si>
  <si>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</si>
  <si>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</si>
  <si>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</si>
  <si>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</si>
  <si>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</si>
  <si>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</si>
  <si>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</si>
  <si>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</si>
  <si>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</si>
  <si>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</si>
  <si>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</si>
  <si>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</si>
  <si>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</si>
  <si>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</si>
  <si>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</si>
  <si>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</si>
  <si>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</si>
  <si>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</si>
  <si>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</si>
  <si>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</si>
  <si>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</si>
  <si>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</si>
  <si>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</si>
  <si>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</si>
  <si>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</si>
  <si>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</si>
  <si>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</si>
  <si>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</si>
  <si>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</si>
  <si>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</si>
  <si>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</si>
  <si>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</si>
  <si>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</si>
  <si>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</si>
  <si>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</si>
  <si>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</si>
  <si>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</si>
  <si>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</si>
  <si>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</si>
  <si>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</si>
  <si>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</si>
  <si>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</si>
  <si>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</si>
  <si>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</si>
  <si>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</si>
  <si>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</si>
  <si>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</si>
  <si>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</si>
  <si>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</si>
  <si>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</si>
  <si>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</si>
  <si>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</si>
  <si>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</si>
  <si>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</si>
  <si>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</si>
  <si>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</si>
  <si>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</si>
  <si>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</si>
  <si>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</si>
  <si>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</si>
  <si>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</si>
  <si>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</si>
  <si>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</si>
  <si>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</si>
  <si>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</si>
  <si>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</si>
  <si>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</si>
  <si>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</si>
  <si>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</si>
  <si>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</si>
  <si>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</si>
  <si>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</si>
  <si>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</si>
  <si>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</si>
  <si>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</si>
  <si>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</si>
  <si>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</si>
  <si>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</si>
  <si>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</si>
  <si>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</si>
  <si>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</si>
  <si>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</si>
  <si>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</si>
  <si>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</si>
  <si>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</si>
  <si>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</si>
  <si>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</si>
  <si>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</si>
  <si>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</si>
  <si>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</si>
  <si>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</si>
  <si>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</si>
  <si>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</si>
  <si>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</si>
  <si>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</si>
  <si>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</si>
  <si>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</si>
  <si>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</si>
  <si>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</si>
  <si>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</si>
  <si>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</si>
  <si>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</si>
  <si>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</si>
  <si>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</si>
  <si>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</si>
  <si>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</si>
  <si>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</si>
  <si>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</si>
  <si>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</si>
  <si>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</si>
  <si>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</si>
  <si>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</si>
  <si>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</si>
  <si>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</si>
  <si>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</si>
  <si>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</si>
  <si>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</si>
  <si>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</si>
  <si>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</si>
  <si>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</si>
  <si>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</si>
  <si>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</si>
  <si>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</si>
  <si>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</si>
  <si>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</si>
  <si>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</si>
  <si>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</si>
  <si>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</si>
  <si>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</si>
  <si>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</si>
  <si>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</si>
  <si>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</si>
  <si>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</si>
  <si>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</si>
  <si>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</si>
  <si>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</si>
  <si>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</si>
  <si>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</si>
  <si>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</si>
  <si>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</si>
  <si>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</si>
  <si>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</si>
  <si>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</si>
  <si>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</si>
  <si>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</si>
  <si>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</si>
  <si>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</si>
  <si>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</si>
  <si>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</si>
  <si>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</si>
  <si>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</si>
  <si>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</si>
  <si>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</si>
  <si>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</si>
  <si>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</si>
  <si>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</si>
  <si>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</si>
  <si>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</si>
  <si>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</si>
  <si>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</si>
  <si>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</si>
  <si>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</si>
  <si>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</si>
  <si>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</si>
  <si>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</si>
  <si>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</si>
  <si>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</si>
  <si>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</si>
  <si>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</si>
  <si>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</si>
  <si>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</si>
  <si>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</si>
  <si>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</si>
  <si>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</si>
  <si>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</si>
  <si>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</si>
  <si>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</si>
  <si>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</si>
  <si>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</si>
  <si>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</si>
  <si>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</si>
  <si>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</si>
  <si>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</si>
  <si>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</si>
  <si>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</si>
  <si>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</si>
  <si>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</si>
  <si>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</si>
  <si>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</si>
  <si>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</si>
  <si>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</si>
  <si>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</si>
  <si>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</si>
  <si>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</si>
  <si>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</si>
  <si>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</si>
  <si>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</si>
  <si>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</si>
  <si>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</si>
  <si>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</si>
  <si>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</si>
  <si>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</si>
  <si>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</si>
  <si>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</si>
  <si>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</si>
  <si>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</si>
  <si>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</si>
  <si>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</si>
  <si>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</si>
  <si>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</si>
  <si>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</si>
  <si>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</si>
  <si>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</si>
  <si>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</si>
  <si>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</si>
  <si>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</si>
  <si>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</si>
  <si>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</si>
  <si>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</si>
  <si>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</si>
  <si>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</si>
  <si>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</si>
  <si>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</si>
  <si>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</si>
  <si>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</si>
  <si>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</si>
  <si>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</si>
  <si>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</si>
  <si>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</si>
  <si>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</si>
  <si>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</si>
  <si>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</si>
  <si>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</si>
  <si>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</si>
  <si>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</si>
  <si>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</si>
  <si>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</si>
  <si>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</si>
  <si>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</si>
  <si>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</si>
  <si>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</si>
  <si>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</si>
  <si>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</si>
  <si>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</si>
  <si>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</si>
  <si>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</si>
  <si>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</si>
  <si>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</si>
  <si>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</si>
  <si>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</si>
  <si>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</si>
  <si>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</si>
  <si>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</si>
  <si>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</si>
  <si>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</si>
  <si>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</si>
  <si>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</si>
  <si>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</si>
  <si>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</si>
  <si>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</si>
  <si>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</si>
  <si>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</si>
  <si>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</si>
  <si>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</si>
  <si>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</si>
  <si>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</si>
  <si>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</si>
  <si>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</si>
  <si>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</si>
  <si>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</si>
  <si>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</si>
  <si>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</si>
  <si>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</si>
  <si>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</si>
  <si>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</si>
  <si>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</si>
  <si>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</si>
  <si>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</si>
  <si>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</si>
  <si>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</si>
  <si>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</si>
  <si>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</si>
  <si>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</si>
  <si>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</si>
  <si>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</si>
  <si>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</si>
  <si>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</si>
  <si>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</si>
  <si>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</si>
  <si>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</si>
  <si>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</si>
  <si>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</si>
  <si>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</si>
  <si>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</si>
  <si>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</si>
  <si>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</si>
  <si>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</si>
  <si>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</si>
  <si>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</si>
  <si>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</si>
  <si>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</si>
  <si>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</si>
  <si>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</si>
  <si>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</si>
  <si>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</si>
  <si>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</si>
  <si>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</si>
  <si>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</si>
  <si>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</si>
  <si>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</si>
  <si>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</si>
  <si>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</si>
  <si>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</si>
  <si>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</si>
  <si>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</si>
  <si>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</si>
  <si>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</si>
  <si>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</si>
  <si>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</si>
  <si>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</si>
  <si>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</si>
  <si>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</si>
  <si>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</si>
  <si>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</si>
  <si>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</si>
  <si>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</si>
  <si>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</si>
  <si>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</si>
  <si>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</si>
  <si>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</si>
  <si>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</si>
  <si>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</si>
  <si>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</si>
  <si>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</si>
  <si>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</si>
  <si>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</si>
  <si>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</si>
  <si>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</si>
  <si>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</si>
  <si>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</si>
  <si>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</si>
  <si>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</si>
  <si>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</si>
  <si>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</si>
  <si>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</si>
  <si>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</si>
  <si>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</si>
  <si>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</si>
  <si>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</si>
  <si>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</si>
  <si>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</si>
  <si>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</si>
  <si>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</si>
  <si>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</si>
  <si>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</si>
  <si>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</si>
  <si>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</si>
  <si>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</si>
  <si>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</si>
  <si>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</si>
  <si>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</si>
  <si>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</si>
  <si>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</si>
  <si>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</si>
  <si>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</si>
  <si>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</si>
  <si>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</si>
  <si>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</si>
  <si>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</si>
  <si>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</si>
  <si>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</si>
  <si>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</si>
  <si>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</si>
  <si>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</si>
  <si>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</si>
  <si>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</si>
  <si>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</si>
  <si>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</si>
  <si>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</si>
  <si>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</si>
  <si>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</si>
  <si>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</si>
  <si>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</si>
  <si>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</si>
  <si>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</si>
  <si>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</si>
  <si>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</si>
  <si>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</si>
  <si>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</si>
  <si>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</si>
  <si>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</si>
  <si>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</si>
  <si>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</si>
  <si>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</si>
  <si>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</si>
  <si>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</si>
  <si>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</si>
  <si>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</si>
  <si>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</si>
  <si>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</si>
  <si>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</si>
  <si>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</si>
  <si>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</si>
  <si>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</si>
  <si>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</si>
  <si>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</si>
  <si>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</si>
  <si>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</si>
  <si>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</si>
  <si>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</si>
  <si>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</si>
  <si>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</si>
  <si>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</si>
  <si>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</si>
  <si>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</si>
  <si>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</si>
  <si>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</si>
  <si>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</si>
  <si>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</si>
  <si>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</si>
  <si>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</si>
  <si>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</si>
  <si>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</si>
  <si>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</si>
  <si>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</si>
  <si>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</si>
  <si>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</si>
  <si>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</si>
  <si>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</si>
  <si>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</si>
  <si>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</si>
  <si>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</si>
  <si>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</si>
  <si>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</si>
  <si>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</si>
  <si>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</si>
  <si>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</si>
  <si>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</si>
  <si>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</si>
  <si>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</si>
  <si>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</si>
  <si>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</si>
  <si>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</si>
  <si>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</si>
  <si>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</si>
  <si>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</si>
  <si>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</si>
  <si>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</si>
  <si>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</si>
  <si>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</si>
  <si>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</si>
  <si>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</si>
  <si>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</si>
  <si>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</si>
  <si>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</si>
  <si>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</si>
  <si>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</si>
  <si>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</si>
  <si>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</si>
  <si>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</si>
  <si>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</si>
  <si>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</si>
  <si>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</si>
  <si>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</si>
  <si>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</si>
  <si>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</si>
  <si>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</si>
  <si>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</si>
  <si>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</si>
  <si>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</si>
  <si>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</si>
  <si>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</si>
  <si>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</si>
  <si>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</si>
  <si>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</si>
  <si>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</si>
  <si>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</si>
  <si>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</si>
  <si>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</si>
  <si>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</si>
  <si>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</si>
  <si>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</si>
  <si>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</si>
  <si>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</si>
  <si>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</si>
  <si>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</si>
  <si>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</si>
  <si>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</si>
  <si>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</si>
  <si>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</si>
  <si>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</si>
  <si>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</si>
  <si>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</si>
  <si>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</si>
  <si>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</si>
  <si>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</si>
  <si>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</si>
  <si>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</si>
  <si>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</si>
  <si>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</si>
  <si>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</si>
  <si>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</si>
  <si>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</si>
  <si>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</si>
  <si>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</si>
  <si>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</si>
  <si>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</si>
  <si>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</si>
  <si>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</si>
  <si>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</si>
  <si>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</si>
  <si>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</si>
  <si>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</si>
  <si>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</si>
  <si>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</si>
  <si>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</si>
  <si>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</si>
  <si>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</si>
  <si>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</si>
  <si>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</si>
  <si>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</si>
  <si>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</si>
  <si>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</si>
  <si>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</si>
  <si>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</si>
  <si>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</si>
  <si>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</si>
  <si>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</si>
  <si>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</si>
  <si>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</si>
  <si>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</si>
  <si>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</si>
  <si>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</si>
  <si>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</si>
  <si>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</si>
  <si>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</si>
  <si>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</si>
  <si>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</si>
  <si>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</si>
  <si>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</si>
  <si>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</si>
  <si>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</si>
  <si>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</si>
  <si>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</si>
  <si>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</si>
  <si>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</si>
  <si>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</si>
  <si>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</si>
  <si>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</si>
  <si>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</si>
  <si>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</si>
  <si>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</si>
  <si>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</si>
  <si>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</si>
  <si>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</si>
  <si>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</si>
  <si>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</si>
  <si>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</si>
  <si>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</si>
  <si>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</si>
  <si>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</si>
  <si>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</si>
  <si>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</si>
  <si>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</si>
  <si>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</si>
  <si>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</si>
  <si>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</si>
  <si>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</si>
  <si>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</si>
  <si>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</si>
  <si>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</si>
  <si>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</si>
  <si>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</si>
  <si>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</si>
  <si>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</si>
  <si>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</si>
  <si>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</si>
  <si>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</si>
  <si>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</si>
  <si>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</si>
  <si>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</si>
  <si>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</si>
  <si>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</si>
  <si>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</si>
  <si>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</si>
  <si>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</si>
  <si>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</si>
  <si>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</si>
  <si>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</si>
  <si>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</si>
  <si>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</si>
  <si>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</si>
  <si>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</si>
  <si>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</si>
  <si>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</si>
  <si>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</si>
  <si>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</si>
  <si>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</si>
  <si>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</si>
  <si>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</si>
  <si>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</si>
  <si>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</si>
  <si>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</si>
  <si>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</si>
  <si>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</si>
  <si>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</si>
  <si>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</si>
  <si>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</si>
  <si>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</si>
  <si>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</si>
  <si>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</si>
  <si>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</si>
  <si>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</si>
  <si>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</si>
  <si>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</si>
  <si>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</si>
  <si>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</si>
  <si>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</si>
  <si>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</si>
  <si>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</si>
  <si>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</si>
  <si>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</si>
  <si>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</si>
  <si>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</si>
  <si>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</si>
  <si>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</si>
  <si>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</si>
  <si>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</si>
  <si>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</si>
  <si>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</si>
  <si>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</si>
  <si>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</si>
  <si>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</si>
  <si>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</si>
  <si>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</si>
  <si>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</si>
  <si>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</si>
  <si>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</si>
  <si>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</si>
  <si>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</si>
  <si>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</si>
  <si>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</si>
  <si>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</si>
  <si>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</si>
  <si>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</si>
  <si>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</si>
  <si>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</si>
  <si>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</si>
  <si>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</si>
  <si>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</si>
  <si>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</si>
  <si>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</si>
  <si>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</si>
  <si>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</si>
  <si>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</si>
  <si>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</si>
  <si>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</si>
  <si>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</si>
  <si>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</si>
  <si>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</si>
  <si>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</si>
  <si>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</si>
  <si>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</si>
  <si>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</si>
  <si>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</si>
  <si>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</si>
  <si>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</si>
  <si>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</si>
  <si>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</si>
  <si>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</si>
  <si>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</si>
  <si>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</si>
  <si>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</si>
  <si>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</si>
  <si>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</si>
  <si>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</si>
  <si>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</si>
  <si>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</si>
  <si>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</si>
  <si>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</si>
  <si>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</si>
  <si>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</si>
  <si>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</si>
  <si>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</si>
  <si>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</si>
  <si>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</si>
  <si>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</si>
  <si>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</si>
  <si>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</si>
  <si>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</si>
  <si>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</si>
  <si>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</si>
  <si>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</si>
  <si>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</si>
  <si>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</si>
  <si>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</si>
  <si>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</si>
  <si>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</si>
  <si>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</si>
  <si>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</si>
  <si>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</si>
  <si>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</si>
  <si>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</si>
  <si>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</si>
  <si>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</si>
  <si>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</si>
  <si>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</si>
  <si>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</si>
  <si>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</si>
  <si>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</si>
  <si>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</si>
  <si>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</si>
  <si>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</si>
  <si>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</si>
  <si>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</si>
  <si>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</si>
  <si>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</si>
  <si>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</si>
  <si>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</si>
  <si>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</si>
  <si>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</si>
  <si>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</si>
  <si>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</si>
  <si>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</si>
  <si>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</si>
  <si>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</si>
  <si>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</si>
  <si>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</si>
  <si>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</si>
  <si>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</si>
  <si>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</si>
  <si>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</si>
  <si>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</si>
  <si>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</si>
  <si>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</si>
  <si>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</si>
  <si>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</si>
  <si>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</si>
  <si>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</si>
  <si>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</si>
  <si>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</si>
  <si>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</si>
  <si>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</si>
  <si>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</si>
  <si>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</si>
  <si>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</si>
  <si>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</si>
  <si>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</si>
  <si>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</si>
  <si>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</si>
  <si>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</si>
  <si>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</si>
  <si>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</si>
  <si>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</si>
  <si>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</si>
  <si>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</si>
  <si>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</si>
  <si>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</si>
  <si>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</si>
  <si>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</si>
  <si>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</si>
  <si>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</si>
  <si>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</si>
  <si>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</si>
  <si>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</si>
  <si>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</si>
  <si>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</si>
  <si>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</si>
  <si>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</si>
  <si>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</si>
  <si>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</si>
  <si>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</si>
  <si>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</si>
  <si>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</si>
  <si>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</si>
  <si>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</si>
  <si>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</si>
  <si>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</si>
  <si>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</si>
  <si>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</si>
  <si>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</si>
  <si>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</si>
  <si>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</si>
  <si>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</si>
  <si>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</si>
  <si>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</si>
  <si>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</si>
  <si>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</si>
  <si>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</si>
  <si>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</si>
  <si>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</si>
  <si>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</si>
  <si>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</si>
  <si>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</si>
  <si>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</si>
  <si>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</si>
  <si>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</si>
  <si>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</si>
  <si>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</si>
  <si>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</si>
  <si>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</si>
  <si>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</si>
  <si>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</si>
  <si>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</si>
  <si>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</si>
  <si>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</si>
  <si>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</si>
  <si>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</si>
  <si>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</si>
  <si>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</si>
  <si>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</si>
  <si>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</si>
  <si>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</si>
  <si>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</si>
  <si>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</si>
  <si>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</si>
  <si>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</si>
  <si>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</si>
  <si>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</si>
  <si>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</si>
  <si>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</si>
  <si>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</si>
  <si>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</si>
  <si>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</si>
  <si>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</si>
  <si>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</si>
  <si>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</si>
  <si>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</si>
  <si>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</si>
  <si>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</si>
  <si>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</si>
  <si>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</si>
  <si>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</si>
  <si>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</si>
  <si>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</si>
  <si>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</si>
  <si>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</si>
  <si>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</si>
  <si>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</si>
  <si>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</si>
  <si>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</si>
  <si>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</si>
  <si>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</si>
  <si>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</si>
  <si>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</si>
  <si>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</si>
  <si>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</si>
  <si>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</si>
  <si>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</si>
  <si>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</si>
  <si>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</si>
  <si>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</si>
  <si>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</si>
  <si>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</si>
  <si>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</si>
  <si>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</si>
  <si>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</si>
  <si>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</si>
  <si>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</si>
  <si>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</si>
  <si>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</si>
  <si>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</si>
  <si>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</si>
  <si>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</si>
  <si>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</si>
  <si>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</si>
  <si>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</si>
  <si>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</si>
  <si>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</si>
  <si>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</si>
  <si>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</si>
  <si>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</si>
  <si>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</si>
  <si>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</si>
  <si>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</si>
  <si>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</si>
  <si>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</si>
  <si>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</si>
  <si>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</si>
  <si>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</si>
  <si>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</si>
  <si>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</si>
  <si>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</si>
  <si>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</si>
  <si>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</si>
  <si>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</si>
  <si>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</si>
  <si>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</si>
  <si>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</si>
  <si>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</si>
  <si>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</si>
  <si>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</si>
  <si>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</si>
  <si>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</si>
  <si>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</si>
  <si>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</si>
  <si>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</si>
  <si>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</si>
  <si>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</si>
  <si>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</si>
  <si>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</si>
  <si>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</si>
  <si>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</si>
  <si>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</si>
  <si>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</si>
  <si>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</si>
  <si>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</si>
  <si>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</si>
  <si>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</si>
  <si>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</si>
  <si>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</si>
  <si>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</si>
  <si>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</si>
  <si>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</si>
  <si>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</si>
  <si>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</si>
  <si>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</si>
  <si>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</si>
  <si>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</si>
  <si>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</si>
  <si>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</si>
  <si>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</si>
  <si>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</si>
  <si>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</si>
  <si>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</si>
  <si>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</si>
  <si>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</si>
  <si>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</si>
  <si>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</si>
  <si>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</si>
  <si>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</si>
  <si>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</si>
  <si>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</si>
  <si>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</si>
  <si>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</si>
  <si>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</si>
  <si>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</si>
  <si>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</si>
  <si>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</si>
  <si>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</si>
  <si>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</si>
  <si>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</si>
  <si>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</si>
  <si>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</si>
  <si>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</si>
  <si>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</si>
  <si>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</si>
  <si>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</si>
  <si>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</si>
  <si>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</si>
  <si>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</si>
  <si>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</si>
  <si>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</si>
  <si>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</si>
  <si>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</si>
  <si>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</si>
  <si>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</si>
  <si>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</si>
  <si>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</si>
  <si>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</si>
  <si>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</si>
  <si>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</si>
  <si>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</si>
  <si>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</si>
  <si>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</si>
  <si>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</si>
  <si>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</si>
  <si>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</si>
  <si>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</si>
  <si>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</si>
  <si>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</si>
  <si>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</si>
  <si>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</si>
  <si>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</si>
  <si>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</si>
  <si>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</si>
  <si>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</si>
  <si>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</si>
  <si>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</si>
  <si>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</si>
  <si>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</si>
  <si>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</si>
  <si>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</si>
  <si>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</si>
  <si>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</si>
  <si>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</si>
  <si>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</si>
  <si>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</si>
  <si>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</si>
  <si>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</si>
  <si>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</si>
  <si>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</si>
  <si>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</si>
  <si>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</si>
  <si>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</si>
  <si>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</si>
  <si>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</si>
  <si>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</si>
  <si>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</si>
  <si>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</si>
  <si>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</si>
  <si>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</si>
  <si>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</si>
  <si>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</si>
  <si>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</si>
  <si>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</si>
  <si>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</si>
  <si>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</si>
  <si>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</si>
  <si>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</si>
  <si>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</si>
  <si>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</si>
  <si>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</si>
  <si>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</si>
  <si>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</si>
  <si>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</si>
  <si>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</si>
  <si>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</si>
  <si>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</si>
  <si>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</si>
  <si>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</si>
  <si>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</si>
  <si>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</si>
  <si>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</si>
  <si>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</si>
  <si>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</si>
  <si>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</si>
  <si>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</si>
  <si>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</si>
  <si>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</si>
  <si>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</si>
  <si>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</si>
  <si>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</si>
  <si>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</si>
  <si>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</si>
  <si>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</si>
  <si>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</si>
  <si>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</si>
  <si>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</si>
  <si>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</si>
  <si>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</si>
  <si>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</si>
  <si>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</si>
  <si>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</si>
  <si>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</si>
  <si>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</si>
  <si>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</si>
  <si>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</si>
  <si>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</si>
  <si>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</si>
  <si>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</si>
  <si>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</si>
  <si>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</si>
  <si>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</si>
  <si>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</si>
  <si>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</si>
  <si>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</si>
  <si>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</si>
  <si>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</si>
  <si>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</si>
  <si>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</si>
  <si>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</si>
  <si>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</si>
  <si>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</si>
  <si>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</si>
  <si>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</si>
  <si>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</si>
  <si>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</si>
  <si>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</si>
  <si>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</si>
  <si>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</si>
  <si>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</si>
  <si>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</si>
  <si>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</si>
  <si>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</si>
  <si>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</si>
  <si>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</si>
  <si>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</si>
  <si>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</si>
  <si>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</si>
  <si>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</si>
  <si>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</si>
  <si>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</si>
  <si>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</si>
  <si>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</si>
  <si>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</si>
  <si>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</si>
  <si>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</si>
  <si>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</si>
  <si>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</si>
  <si>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</si>
  <si>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</si>
  <si>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</si>
  <si>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</si>
  <si>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</si>
  <si>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</si>
  <si>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</si>
  <si>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</si>
  <si>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</si>
  <si>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</si>
  <si>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</si>
  <si>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</si>
  <si>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</si>
  <si>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</si>
  <si>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</si>
  <si>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</si>
  <si>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</si>
  <si>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</si>
  <si>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</si>
  <si>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</si>
  <si>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</si>
  <si>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</si>
  <si>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</si>
  <si>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</si>
  <si>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</si>
  <si>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</si>
  <si>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</si>
  <si>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</si>
  <si>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</si>
  <si>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</si>
  <si>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</si>
  <si>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</si>
  <si>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</si>
  <si>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</si>
  <si>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</si>
  <si>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</si>
  <si>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</si>
  <si>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</si>
  <si>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</si>
  <si>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</si>
  <si>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</si>
  <si>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</si>
  <si>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</si>
  <si>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</si>
  <si>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</si>
  <si>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</si>
  <si>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</si>
  <si>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</si>
  <si>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</si>
  <si>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</si>
  <si>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</si>
  <si>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</si>
  <si>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</si>
  <si>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</si>
  <si>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</si>
  <si>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</si>
  <si>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</si>
  <si>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</si>
  <si>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</si>
  <si>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</si>
  <si>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</si>
  <si>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</si>
  <si>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</si>
  <si>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</si>
  <si>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</si>
  <si>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</si>
  <si>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</si>
  <si>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</si>
  <si>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</si>
  <si>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</si>
  <si>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</si>
  <si>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</si>
  <si>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</si>
  <si>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</si>
  <si>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</si>
  <si>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</si>
  <si>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</si>
  <si>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</si>
  <si>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</si>
  <si>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</si>
  <si>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</si>
  <si>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</si>
  <si>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</si>
  <si>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</si>
  <si>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</si>
  <si>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</si>
  <si>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</si>
  <si>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</si>
  <si>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</si>
  <si>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</si>
  <si>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</si>
  <si>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</si>
  <si>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</si>
  <si>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</si>
  <si>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</si>
  <si>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</si>
  <si>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</si>
  <si>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</si>
  <si>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</si>
  <si>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</si>
  <si>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</si>
  <si>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</si>
  <si>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</si>
  <si>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</si>
  <si>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</si>
  <si>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</si>
  <si>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</si>
  <si>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</si>
  <si>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</si>
  <si>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</si>
  <si>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</si>
  <si>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</si>
  <si>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</si>
  <si>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</si>
  <si>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</si>
  <si>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</si>
  <si>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</si>
  <si>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</si>
  <si>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</si>
  <si>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</si>
  <si>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</si>
  <si>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</si>
  <si>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</si>
  <si>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</si>
  <si>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</si>
  <si>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</si>
  <si>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</si>
  <si>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</si>
  <si>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</si>
  <si>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</si>
  <si>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</si>
  <si>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</si>
  <si>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</si>
  <si>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</si>
  <si>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</si>
  <si>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</si>
  <si>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</si>
  <si>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</si>
  <si>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</si>
  <si>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</si>
  <si>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</si>
  <si>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</si>
  <si>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</si>
  <si>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</si>
  <si>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</si>
  <si>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</si>
  <si>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</si>
  <si>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</si>
  <si>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</si>
  <si>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</si>
  <si>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</si>
  <si>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</si>
  <si>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</si>
  <si>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</si>
  <si>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</si>
  <si>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</si>
  <si>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</si>
  <si>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</si>
  <si>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</si>
  <si>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</si>
  <si>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</si>
  <si>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</si>
  <si>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</si>
  <si>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</si>
  <si>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</si>
  <si>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</si>
  <si>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</si>
  <si>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</si>
  <si>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</si>
  <si>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</si>
  <si>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</si>
  <si>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</si>
  <si>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</si>
  <si>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</si>
  <si>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</si>
  <si>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</si>
  <si>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</si>
  <si>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</si>
  <si>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</si>
  <si>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</si>
  <si>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</si>
  <si>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</si>
  <si>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</si>
  <si>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</si>
  <si>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</si>
  <si>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</si>
  <si>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</si>
  <si>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</si>
  <si>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</si>
  <si>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</si>
  <si>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</si>
  <si>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</si>
  <si>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</si>
  <si>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</si>
  <si>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</si>
  <si>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</si>
  <si>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</si>
  <si>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</si>
  <si>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</si>
  <si>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</si>
  <si>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</si>
  <si>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</si>
  <si>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</si>
  <si>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</si>
  <si>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</si>
  <si>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</si>
  <si>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</si>
  <si>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</si>
  <si>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</si>
  <si>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</si>
  <si>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</si>
  <si>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</si>
  <si>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</si>
  <si>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</si>
  <si>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</si>
  <si>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</si>
  <si>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</si>
  <si>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</si>
  <si>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</si>
  <si>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</si>
  <si>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</si>
  <si>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</si>
  <si>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</si>
  <si>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</si>
  <si>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</si>
  <si>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</si>
  <si>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</si>
  <si>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</si>
  <si>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</si>
  <si>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</si>
  <si>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</si>
  <si>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</si>
  <si>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</si>
  <si>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</si>
  <si>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</si>
  <si>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</si>
  <si>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</si>
  <si>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</si>
  <si>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</si>
  <si>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</si>
  <si>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</si>
  <si>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</si>
  <si>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</si>
  <si>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</si>
  <si>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</si>
  <si>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</si>
  <si>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</si>
  <si>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</si>
  <si>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</si>
  <si>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</si>
  <si>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</si>
  <si>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</si>
  <si>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</si>
  <si>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</si>
  <si>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</si>
  <si>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</si>
  <si>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</si>
  <si>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</si>
  <si>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</si>
  <si>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</si>
  <si>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</si>
  <si>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</si>
  <si>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</si>
  <si>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</si>
  <si>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</si>
  <si>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</si>
  <si>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</si>
  <si>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</si>
  <si>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</si>
  <si>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</si>
  <si>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</si>
  <si>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</si>
  <si>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</si>
  <si>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</si>
  <si>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</si>
  <si>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</si>
  <si>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</si>
  <si>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</si>
  <si>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</si>
  <si>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</si>
  <si>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</si>
  <si>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</si>
  <si>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</si>
  <si>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</si>
  <si>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</si>
  <si>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</si>
  <si>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</si>
  <si>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</si>
  <si>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</si>
  <si>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</si>
  <si>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</si>
  <si>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</si>
  <si>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</si>
  <si>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</si>
  <si>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</si>
  <si>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</si>
  <si>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</si>
  <si>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</si>
  <si>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</si>
  <si>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</si>
  <si>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</si>
  <si>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</si>
  <si>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</si>
  <si>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</si>
  <si>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</si>
  <si>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</si>
  <si>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</si>
  <si>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</si>
  <si>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</si>
  <si>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</si>
  <si>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</si>
  <si>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</si>
  <si>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</si>
  <si>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</si>
  <si>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</si>
  <si>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</si>
  <si>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</si>
  <si>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</si>
  <si>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</si>
  <si>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</si>
  <si>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</si>
  <si>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</si>
  <si>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</si>
  <si>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</si>
  <si>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</si>
  <si>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</si>
  <si>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</si>
  <si>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</si>
  <si>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</si>
  <si>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</si>
  <si>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</si>
  <si>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</si>
  <si>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</si>
  <si>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</si>
  <si>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</si>
  <si>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</si>
  <si>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</si>
  <si>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</si>
  <si>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</si>
  <si>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</si>
  <si>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</si>
  <si>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</si>
  <si>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</si>
  <si>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</si>
  <si>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</si>
  <si>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</si>
  <si>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</si>
  <si>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</si>
  <si>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</si>
  <si>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</si>
  <si>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</si>
  <si>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</si>
  <si>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</si>
  <si>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</si>
  <si>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</si>
  <si>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</si>
  <si>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</si>
  <si>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</si>
  <si>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</si>
  <si>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</si>
  <si>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</si>
  <si>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</si>
  <si>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</si>
  <si>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</si>
  <si>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</si>
  <si>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</si>
  <si>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</si>
  <si>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</si>
  <si>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</si>
  <si>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</si>
  <si>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</si>
  <si>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</si>
  <si>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</si>
  <si>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</si>
  <si>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</si>
  <si>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</si>
  <si>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</si>
  <si>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</si>
  <si>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</si>
  <si>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</si>
  <si>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</si>
  <si>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</si>
  <si>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</si>
  <si>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</si>
  <si>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</si>
  <si>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</si>
  <si>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</si>
  <si>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</si>
  <si>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</si>
  <si>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</si>
  <si>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</si>
  <si>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</si>
  <si>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</si>
  <si>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</si>
  <si>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</si>
  <si>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</si>
  <si>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</si>
  <si>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</si>
  <si>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</si>
  <si>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</si>
  <si>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</si>
  <si>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</si>
  <si>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</si>
  <si>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</si>
  <si>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</si>
  <si>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</si>
  <si>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</si>
  <si>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</si>
  <si>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</si>
  <si>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</si>
  <si>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</si>
  <si>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</si>
  <si>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</si>
  <si>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</si>
  <si>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</si>
  <si>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</si>
  <si>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</si>
  <si>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</si>
  <si>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</si>
  <si>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</si>
  <si>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</si>
  <si>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</si>
  <si>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</si>
  <si>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</si>
  <si>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</si>
  <si>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</si>
  <si>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</si>
  <si>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</si>
  <si>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</si>
  <si>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</si>
  <si>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</si>
  <si>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</si>
  <si>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</si>
  <si>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</si>
  <si>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</si>
  <si>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</si>
  <si>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</si>
  <si>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</si>
  <si>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</si>
  <si>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</si>
  <si>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</si>
  <si>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</si>
  <si>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</si>
  <si>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</si>
  <si>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</si>
  <si>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</si>
  <si>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</si>
  <si>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</si>
  <si>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</si>
  <si>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</si>
  <si>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</si>
  <si>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</si>
  <si>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</si>
  <si>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</si>
  <si>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</si>
  <si>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</si>
  <si>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</si>
  <si>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</si>
  <si>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</si>
  <si>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</si>
  <si>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</si>
  <si>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</si>
  <si>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</si>
  <si>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</si>
  <si>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</si>
  <si>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</si>
  <si>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</si>
  <si>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</si>
  <si>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</si>
  <si>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</si>
  <si>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</si>
  <si>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</si>
  <si>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</si>
  <si>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</si>
  <si>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</si>
  <si>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</si>
  <si>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</si>
  <si>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</si>
  <si>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</si>
  <si>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</si>
  <si>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</si>
  <si>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</si>
  <si>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</si>
  <si>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</si>
  <si>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</si>
  <si>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</si>
  <si>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</si>
  <si>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</si>
  <si>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</si>
  <si>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</si>
  <si>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</si>
  <si>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</si>
  <si>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</si>
  <si>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</si>
  <si>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</si>
  <si>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</si>
  <si>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</si>
  <si>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</si>
  <si>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</si>
  <si>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</si>
  <si>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</si>
  <si>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</si>
  <si>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</si>
  <si>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</si>
  <si>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</si>
  <si>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</si>
  <si>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</si>
  <si>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</si>
  <si>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</si>
  <si>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</si>
  <si>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</si>
  <si>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</si>
  <si>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</si>
  <si>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</si>
  <si>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</si>
  <si>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</si>
  <si>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</si>
  <si>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</si>
  <si>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</si>
  <si>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</si>
  <si>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</si>
  <si>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</si>
  <si>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</si>
  <si>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</si>
  <si>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</si>
  <si>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</si>
  <si>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</si>
  <si>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</si>
  <si>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</si>
  <si>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</si>
  <si>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</si>
  <si>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</si>
  <si>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</si>
  <si>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</si>
  <si>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</si>
  <si>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</si>
  <si>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</si>
  <si>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</si>
  <si>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</si>
  <si>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</si>
  <si>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</si>
  <si>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</si>
  <si>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</si>
  <si>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</si>
  <si>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</si>
  <si>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</si>
  <si>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</si>
  <si>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</si>
  <si>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</si>
  <si>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</si>
  <si>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</si>
  <si>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</si>
  <si>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</si>
  <si>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</si>
  <si>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</si>
  <si>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</si>
  <si>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</si>
  <si>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</si>
  <si>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</si>
  <si>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</si>
  <si>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</si>
  <si>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</si>
  <si>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</si>
  <si>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</si>
  <si>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</si>
  <si>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</si>
  <si>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</si>
  <si>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</si>
  <si>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</si>
  <si>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</si>
  <si>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</si>
  <si>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</si>
  <si>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</si>
  <si>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</si>
  <si>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</si>
  <si>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</si>
  <si>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</si>
  <si>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</si>
  <si>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</si>
  <si>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</si>
  <si>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</si>
  <si>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</si>
  <si>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</si>
  <si>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</si>
  <si>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</si>
  <si>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</si>
  <si>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</si>
  <si>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</si>
  <si>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</si>
  <si>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</si>
  <si>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</si>
  <si>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</si>
  <si>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</si>
  <si>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</si>
  <si>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</si>
  <si>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</si>
  <si>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</si>
  <si>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</si>
  <si>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</si>
  <si>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</si>
  <si>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</si>
  <si>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</si>
  <si>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</si>
  <si>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</si>
  <si>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</si>
  <si>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</si>
  <si>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</si>
  <si>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</si>
  <si>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</si>
  <si>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</si>
  <si>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</si>
  <si>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</si>
  <si>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</si>
  <si>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</si>
  <si>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</si>
  <si>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</si>
  <si>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</si>
  <si>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</si>
  <si>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</si>
  <si>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</si>
  <si>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</si>
  <si>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</si>
  <si>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</si>
  <si>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</si>
  <si>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</si>
  <si>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</si>
  <si>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</si>
  <si>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</si>
  <si>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</si>
  <si>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</si>
  <si>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</si>
  <si>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</si>
  <si>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</si>
  <si>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</si>
  <si>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</si>
  <si>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</si>
  <si>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</si>
  <si>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</si>
  <si>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</si>
  <si>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</si>
  <si>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</si>
  <si>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</si>
  <si>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</si>
  <si>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</si>
  <si>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</si>
  <si>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</si>
  <si>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</si>
  <si>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</si>
  <si>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</si>
  <si>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</si>
  <si>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</si>
  <si>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</si>
  <si>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</si>
  <si>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</si>
  <si>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</si>
  <si>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</si>
  <si>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</si>
  <si>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</si>
  <si>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</si>
  <si>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</si>
  <si>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</si>
  <si>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</si>
  <si>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</si>
  <si>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</si>
  <si>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</si>
  <si>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</si>
  <si>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</si>
  <si>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</si>
  <si>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</si>
  <si>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</si>
  <si>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</si>
  <si>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</si>
  <si>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</si>
  <si>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</si>
  <si>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</si>
  <si>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</si>
  <si>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</si>
  <si>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</si>
  <si>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</si>
  <si>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</si>
  <si>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</si>
  <si>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</si>
  <si>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</si>
  <si>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</si>
  <si>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</si>
  <si>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</si>
  <si>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</si>
  <si>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</si>
  <si>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</si>
  <si>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</si>
  <si>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</si>
  <si>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</si>
  <si>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</si>
  <si>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</si>
  <si>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</si>
  <si>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</si>
  <si>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</si>
  <si>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</si>
  <si>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</si>
  <si>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</si>
  <si>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</si>
  <si>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</si>
  <si>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</si>
  <si>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</si>
  <si>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</si>
  <si>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</si>
  <si>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</si>
  <si>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</si>
  <si>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</si>
  <si>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</si>
  <si>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</si>
  <si>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</si>
  <si>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</si>
  <si>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</si>
  <si>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</si>
  <si>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</si>
  <si>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</si>
  <si>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</si>
  <si>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</si>
  <si>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</si>
  <si>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</si>
  <si>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</si>
  <si>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</si>
  <si>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</si>
  <si>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</si>
  <si>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</si>
  <si>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</si>
  <si>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</si>
  <si>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</si>
  <si>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</si>
  <si>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</si>
  <si>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</si>
  <si>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</si>
  <si>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</si>
  <si>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</si>
  <si>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</si>
  <si>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</si>
  <si>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</si>
  <si>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</si>
  <si>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</si>
  <si>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</si>
  <si>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</si>
  <si>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</si>
  <si>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</si>
  <si>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</si>
  <si>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</si>
  <si>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</si>
  <si>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</si>
  <si>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</si>
  <si>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</si>
  <si>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</si>
  <si>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</si>
  <si>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</si>
  <si>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</si>
  <si>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</si>
  <si>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</si>
  <si>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</si>
  <si>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</si>
  <si>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</si>
  <si>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</si>
  <si>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</si>
  <si>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</si>
  <si>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</si>
  <si>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</si>
  <si>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</si>
  <si>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</si>
  <si>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</si>
  <si>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</si>
  <si>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</si>
  <si>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</si>
  <si>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</si>
  <si>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</si>
  <si>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</si>
  <si>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</si>
  <si>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</si>
  <si>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</si>
  <si>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</si>
  <si>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</si>
  <si>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</si>
  <si>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</si>
  <si>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</si>
  <si>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</si>
  <si>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</si>
  <si>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</si>
  <si>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</si>
  <si>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</si>
  <si>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</si>
  <si>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</si>
  <si>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</si>
  <si>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</si>
  <si>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</si>
  <si>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</si>
  <si>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</si>
  <si>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</si>
  <si>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</si>
  <si>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</si>
  <si>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</si>
  <si>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</si>
  <si>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</si>
  <si>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</si>
  <si>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</si>
  <si>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</si>
  <si>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</si>
  <si>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</si>
  <si>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</si>
  <si>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</si>
  <si>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</si>
  <si>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</si>
  <si>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</si>
  <si>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</si>
  <si>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</si>
  <si>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</si>
  <si>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</si>
  <si>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</si>
  <si>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</si>
  <si>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</si>
  <si>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</si>
  <si>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</si>
  <si>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</si>
  <si>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</si>
  <si>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</si>
  <si>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</si>
  <si>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</si>
  <si>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</si>
  <si>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</si>
  <si>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</si>
  <si>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</si>
  <si>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</si>
  <si>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</si>
  <si>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</si>
  <si>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</si>
  <si>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</si>
  <si>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</si>
  <si>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</si>
  <si>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</si>
  <si>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</si>
  <si>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</si>
  <si>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</si>
  <si>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</si>
  <si>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</si>
  <si>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</si>
  <si>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</si>
  <si>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</si>
  <si>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</si>
  <si>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</si>
  <si>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</si>
  <si>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</si>
  <si>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</si>
  <si>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</si>
  <si>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</si>
  <si>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</si>
  <si>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</si>
  <si>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</si>
  <si>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</si>
  <si>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</si>
  <si>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</si>
  <si>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</si>
  <si>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</si>
  <si>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</si>
  <si>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</si>
  <si>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</si>
  <si>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</si>
  <si>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</si>
  <si>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</si>
  <si>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</si>
  <si>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</si>
  <si>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</si>
  <si>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</si>
  <si>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</si>
  <si>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</si>
  <si>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</si>
  <si>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</si>
  <si>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</si>
  <si>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</si>
  <si>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</si>
  <si>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</si>
  <si>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</si>
  <si>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</si>
  <si>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</si>
  <si>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</si>
  <si>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</si>
  <si>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</si>
  <si>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</si>
  <si>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</si>
  <si>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</si>
  <si>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</si>
  <si>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</si>
  <si>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</si>
  <si>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</si>
  <si>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</si>
  <si>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</si>
  <si>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</si>
  <si>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</si>
  <si>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</si>
  <si>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</si>
  <si>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</si>
  <si>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</si>
  <si>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</si>
  <si>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</si>
  <si>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</si>
  <si>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</si>
  <si>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</si>
  <si>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</si>
  <si>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</si>
  <si>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</si>
  <si>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</si>
  <si>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</si>
  <si>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</si>
  <si>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</si>
  <si>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</si>
  <si>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</si>
  <si>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</si>
  <si>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</si>
  <si>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</si>
  <si>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</si>
  <si>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</si>
  <si>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</si>
  <si>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</si>
  <si>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</si>
  <si>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</si>
  <si>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</si>
  <si>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</si>
  <si>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</si>
  <si>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</si>
  <si>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</si>
  <si>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</si>
  <si>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</si>
  <si>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</si>
  <si>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</si>
  <si>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</si>
  <si>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</si>
  <si>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</si>
  <si>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</si>
  <si>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</si>
  <si>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</si>
  <si>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</si>
  <si>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</si>
  <si>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</si>
  <si>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</si>
  <si>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</si>
  <si>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</si>
  <si>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</si>
  <si>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</si>
  <si>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</si>
  <si>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</si>
  <si>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</si>
  <si>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</si>
  <si>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</si>
  <si>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</si>
  <si>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</si>
  <si>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</si>
  <si>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</si>
  <si>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</si>
  <si>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</si>
  <si>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</si>
  <si>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</si>
  <si>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</si>
  <si>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</si>
  <si>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</si>
  <si>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</si>
  <si>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</si>
  <si>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</si>
  <si>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</si>
  <si>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</si>
  <si>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</si>
  <si>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</si>
  <si>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</si>
  <si>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</si>
  <si>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</si>
  <si>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</si>
  <si>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</si>
  <si>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</si>
  <si>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</si>
  <si>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</si>
  <si>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</si>
  <si>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</si>
  <si>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</si>
  <si>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</si>
  <si>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</si>
  <si>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</si>
  <si>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</si>
  <si>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</si>
  <si>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</si>
  <si>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</si>
  <si>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</si>
  <si>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</si>
  <si>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</si>
  <si>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</si>
  <si>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</si>
  <si>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</si>
  <si>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</si>
  <si>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</si>
  <si>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</si>
  <si>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</si>
  <si>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</si>
  <si>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</si>
  <si>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</si>
  <si>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</si>
  <si>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</si>
  <si>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</si>
  <si>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</si>
  <si>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</si>
  <si>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</si>
  <si>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</si>
  <si>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</si>
  <si>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</si>
  <si>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</si>
  <si>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</si>
  <si>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</si>
  <si>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</si>
  <si>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</si>
  <si>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</si>
  <si>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</si>
  <si>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</si>
  <si>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</si>
  <si>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</si>
  <si>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</si>
  <si>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</si>
  <si>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</si>
  <si>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</si>
  <si>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</si>
  <si>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</si>
  <si>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</si>
  <si>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</si>
  <si>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</si>
  <si>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</si>
  <si>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</si>
  <si>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</si>
  <si>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</si>
  <si>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</si>
  <si>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</si>
  <si>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</si>
  <si>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</si>
  <si>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</si>
  <si>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</si>
  <si>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</si>
  <si>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</si>
  <si>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</si>
  <si>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</si>
  <si>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</si>
  <si>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</si>
  <si>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</si>
  <si>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</si>
  <si>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</si>
  <si>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</si>
  <si>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</si>
  <si>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</si>
  <si>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</si>
  <si>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</si>
  <si>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</si>
  <si>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</si>
  <si>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</si>
  <si>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</si>
  <si>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</si>
  <si>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</si>
  <si>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</si>
  <si>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</si>
  <si>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</si>
  <si>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</si>
  <si>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</si>
  <si>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</si>
  <si>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</si>
  <si>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</si>
  <si>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</si>
  <si>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</si>
  <si>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</si>
  <si>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</si>
  <si>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</si>
  <si>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</si>
  <si>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</si>
  <si>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</si>
  <si>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</si>
  <si>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</si>
  <si>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</si>
  <si>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</si>
  <si>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</si>
  <si>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</si>
  <si>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</si>
  <si>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</si>
  <si>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</si>
  <si>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</si>
  <si>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</si>
  <si>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</si>
  <si>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</si>
  <si>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</si>
  <si>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</si>
  <si>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</si>
  <si>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</si>
  <si>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</si>
  <si>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</si>
  <si>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</si>
  <si>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</si>
  <si>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</si>
  <si>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</si>
  <si>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</si>
  <si>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</si>
  <si>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</si>
  <si>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</si>
  <si>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</si>
  <si>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</si>
  <si>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</si>
  <si>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</si>
  <si>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</si>
  <si>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</si>
  <si>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</si>
  <si>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</si>
  <si>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</si>
  <si>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</si>
  <si>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</si>
  <si>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</si>
  <si>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</si>
  <si>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</si>
  <si>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</si>
  <si>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</si>
  <si>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</si>
  <si>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</si>
  <si>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</si>
  <si>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</si>
  <si>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</si>
  <si>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</si>
  <si>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</si>
  <si>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</si>
  <si>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</si>
  <si>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</si>
  <si>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</si>
  <si>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</si>
  <si>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</si>
  <si>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</si>
  <si>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</si>
  <si>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</si>
  <si>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</si>
  <si>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</si>
  <si>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</si>
  <si>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</si>
  <si>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</si>
  <si>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</si>
  <si>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</si>
  <si>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</si>
  <si>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</si>
  <si>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</si>
  <si>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</si>
  <si>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</si>
  <si>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</si>
  <si>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</si>
  <si>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</si>
  <si>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</si>
  <si>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</si>
  <si>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</si>
  <si>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</si>
  <si>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</si>
  <si>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</si>
  <si>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</si>
  <si>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</si>
  <si>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</si>
  <si>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</si>
  <si>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</si>
  <si>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</si>
  <si>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</si>
  <si>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</si>
  <si>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</si>
  <si>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</si>
  <si>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</si>
  <si>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</si>
  <si>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</si>
  <si>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</si>
  <si>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</si>
  <si>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</si>
  <si>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</si>
  <si>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</si>
  <si>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</si>
  <si>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</si>
  <si>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</si>
  <si>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</si>
  <si>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</si>
  <si>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</si>
  <si>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</si>
  <si>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</si>
  <si>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</si>
  <si>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</si>
  <si>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</si>
  <si>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</si>
  <si>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</si>
  <si>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</si>
  <si>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</si>
  <si>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</si>
  <si>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</si>
  <si>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</si>
  <si>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</si>
  <si>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</si>
  <si>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</si>
  <si>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</si>
  <si>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</si>
  <si>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</si>
  <si>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</si>
  <si>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</si>
  <si>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</si>
  <si>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</si>
  <si>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</si>
  <si>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</si>
  <si>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</si>
  <si>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</si>
  <si>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</si>
  <si>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</si>
  <si>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</si>
  <si>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</si>
  <si>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</si>
  <si>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</si>
  <si>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</si>
  <si>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</si>
  <si>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</si>
  <si>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</si>
  <si>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</si>
  <si>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</si>
  <si>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</si>
  <si>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</si>
  <si>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</si>
  <si>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</si>
  <si>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</si>
  <si>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</si>
  <si>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</si>
  <si>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</si>
  <si>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</si>
  <si>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</si>
  <si>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</si>
  <si>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</si>
  <si>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</si>
  <si>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</si>
  <si>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</si>
  <si>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</si>
  <si>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</si>
  <si>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</si>
  <si>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</si>
  <si>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</si>
  <si>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</si>
  <si>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</si>
  <si>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</si>
  <si>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</si>
  <si>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</si>
  <si>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</si>
  <si>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</si>
  <si>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</si>
  <si>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</si>
  <si>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</si>
  <si>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</si>
  <si>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</si>
  <si>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</si>
  <si>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</si>
  <si>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</si>
  <si>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</si>
  <si>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</si>
  <si>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</si>
  <si>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</si>
  <si>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</si>
  <si>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</si>
  <si>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</si>
  <si>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</si>
  <si>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</si>
  <si>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</si>
  <si>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</si>
  <si>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</si>
  <si>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</si>
  <si>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</si>
  <si>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</si>
  <si>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</si>
  <si>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</si>
  <si>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</si>
  <si>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</si>
  <si>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</si>
  <si>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</si>
  <si>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</si>
  <si>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</si>
  <si>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</si>
  <si>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</si>
  <si>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</si>
  <si>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</si>
  <si>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</si>
  <si>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</si>
  <si>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</si>
  <si>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</si>
  <si>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</si>
  <si>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</si>
  <si>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</si>
  <si>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</si>
  <si>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</si>
  <si>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</si>
  <si>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</si>
  <si>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</si>
  <si>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</si>
  <si>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</si>
  <si>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</si>
  <si>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</si>
  <si>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</si>
  <si>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</si>
  <si>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</si>
  <si>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</si>
  <si>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</si>
  <si>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</si>
  <si>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</si>
  <si>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</si>
  <si>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</si>
  <si>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</si>
  <si>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</si>
  <si>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</si>
  <si>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</si>
  <si>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</si>
  <si>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</si>
  <si>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</si>
  <si>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</si>
  <si>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</si>
  <si>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</si>
  <si>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</si>
  <si>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</si>
  <si>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</si>
  <si>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</si>
  <si>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</si>
  <si>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</si>
  <si>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</si>
  <si>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</si>
  <si>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</si>
  <si>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</si>
  <si>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</si>
  <si>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</si>
  <si>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</si>
  <si>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</si>
  <si>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</si>
  <si>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</si>
  <si>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</si>
  <si>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</si>
  <si>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</si>
  <si>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</si>
  <si>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</si>
  <si>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</si>
  <si>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</si>
  <si>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</si>
  <si>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</si>
  <si>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</si>
  <si>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</si>
  <si>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</si>
  <si>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</si>
  <si>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</si>
  <si>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</si>
  <si>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</si>
  <si>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</si>
  <si>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</si>
  <si>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</si>
  <si>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</si>
  <si>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</si>
  <si>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</si>
  <si>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</si>
  <si>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</si>
  <si>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</si>
  <si>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</si>
  <si>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</si>
  <si>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</si>
  <si>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</si>
  <si>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</si>
  <si>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</si>
  <si>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</si>
  <si>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</si>
  <si>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</si>
  <si>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</si>
  <si>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</si>
  <si>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</si>
  <si>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</si>
  <si>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</si>
  <si>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</si>
  <si>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</si>
  <si>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</si>
  <si>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</si>
  <si>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</si>
  <si>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</si>
  <si>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</si>
  <si>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</si>
  <si>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</si>
  <si>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</si>
  <si>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</si>
  <si>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</si>
  <si>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</si>
  <si>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</si>
  <si>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</si>
  <si>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</si>
  <si>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</si>
  <si>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</si>
  <si>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</si>
  <si>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</si>
  <si>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</si>
  <si>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</si>
  <si>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</si>
  <si>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</si>
  <si>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</si>
  <si>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</si>
  <si>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</si>
  <si>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</si>
  <si>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</si>
  <si>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</si>
  <si>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</si>
  <si>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</si>
  <si>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</si>
  <si>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</si>
  <si>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</si>
  <si>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</si>
  <si>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</si>
  <si>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</si>
  <si>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</si>
  <si>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</si>
  <si>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</si>
  <si>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</si>
  <si>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</si>
  <si>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</si>
  <si>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</si>
  <si>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</si>
  <si>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</si>
  <si>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</si>
  <si>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</si>
  <si>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</si>
  <si>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</si>
  <si>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</si>
  <si>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</si>
  <si>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</si>
  <si>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</si>
  <si>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</si>
  <si>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</si>
  <si>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</si>
  <si>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</si>
  <si>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</si>
  <si>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</si>
  <si>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</si>
  <si>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</si>
  <si>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</si>
  <si>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</si>
  <si>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</si>
  <si>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</si>
  <si>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</si>
  <si>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</si>
  <si>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</si>
  <si>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</si>
  <si>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</si>
  <si>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</si>
  <si>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</si>
  <si>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</si>
  <si>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</si>
  <si>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</si>
  <si>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</si>
  <si>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</si>
  <si>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</si>
  <si>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</si>
  <si>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</si>
  <si>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</si>
  <si>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</si>
  <si>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</si>
  <si>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</si>
  <si>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</si>
  <si>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</si>
  <si>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</si>
  <si>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</si>
  <si>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</si>
  <si>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</si>
  <si>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</si>
  <si>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</si>
  <si>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</si>
  <si>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</si>
  <si>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</si>
  <si>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</si>
  <si>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</si>
  <si>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</si>
  <si>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</si>
  <si>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</si>
  <si>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</si>
  <si>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</si>
  <si>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</si>
  <si>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</si>
  <si>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</si>
  <si>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</si>
  <si>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</si>
  <si>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</si>
  <si>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</si>
  <si>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</si>
  <si>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</si>
  <si>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</si>
  <si>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</si>
  <si>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</si>
  <si>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</si>
  <si>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</si>
  <si>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</si>
  <si>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</si>
  <si>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</si>
  <si>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</si>
  <si>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</si>
  <si>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</si>
  <si>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</si>
  <si>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</si>
  <si>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</si>
  <si>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</si>
  <si>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</si>
  <si>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</si>
  <si>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</si>
  <si>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</si>
  <si>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</si>
  <si>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</si>
  <si>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</si>
  <si>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</si>
  <si>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</si>
  <si>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</si>
  <si>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</si>
  <si>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</si>
  <si>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</si>
  <si>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</si>
  <si>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</si>
  <si>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</si>
  <si>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</si>
  <si>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</si>
  <si>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</si>
  <si>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</si>
  <si>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</si>
  <si>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</si>
  <si>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</si>
  <si>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</si>
  <si>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</si>
  <si>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</si>
  <si>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</si>
  <si>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</si>
  <si>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</si>
  <si>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</si>
  <si>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</si>
  <si>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</si>
  <si>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</si>
  <si>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</si>
  <si>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</si>
  <si>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</si>
  <si>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</si>
  <si>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</si>
  <si>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</si>
  <si>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</si>
  <si>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</si>
  <si>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</si>
  <si>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</si>
  <si>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</si>
  <si>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</si>
  <si>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</si>
  <si>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</si>
  <si>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</si>
  <si>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</si>
  <si>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</si>
  <si>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</si>
  <si>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</si>
  <si>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</si>
  <si>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</si>
  <si>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</si>
  <si>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</si>
  <si>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</si>
  <si>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</si>
  <si>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</si>
  <si>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</si>
  <si>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</si>
  <si>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</si>
  <si>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</si>
  <si>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</si>
  <si>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</si>
  <si>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</si>
  <si>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</si>
  <si>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</si>
  <si>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</si>
  <si>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</si>
  <si>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</si>
  <si>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</si>
  <si>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</si>
  <si>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</si>
  <si>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</si>
  <si>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</si>
  <si>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</si>
  <si>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</si>
  <si>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</si>
  <si>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</si>
  <si>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</si>
  <si>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</si>
  <si>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</si>
  <si>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</si>
  <si>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</si>
  <si>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</si>
  <si>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</si>
  <si>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</si>
  <si>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</si>
  <si>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</si>
  <si>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</si>
  <si>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</si>
  <si>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</si>
  <si>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</si>
  <si>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</si>
  <si>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</si>
  <si>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</si>
  <si>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</si>
  <si>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</si>
  <si>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</si>
  <si>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</si>
  <si>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</si>
  <si>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</si>
  <si>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</si>
  <si>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</si>
  <si>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</si>
  <si>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</si>
  <si>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</si>
  <si>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</si>
  <si>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</si>
  <si>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</si>
  <si>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</si>
  <si>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</si>
  <si>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</si>
  <si>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</si>
  <si>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</si>
  <si>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</si>
  <si>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</si>
  <si>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</si>
  <si>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</si>
  <si>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</si>
  <si>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</si>
  <si>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</si>
  <si>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</si>
  <si>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</si>
  <si>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</si>
  <si>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</si>
  <si>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</si>
  <si>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</si>
  <si>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</si>
  <si>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</si>
  <si>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</si>
  <si>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</si>
  <si>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</si>
  <si>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</si>
  <si>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</si>
  <si>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</si>
  <si>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</si>
  <si>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</si>
  <si>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</si>
  <si>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</si>
  <si>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</si>
  <si>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</si>
  <si>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</si>
  <si>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</si>
  <si>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</si>
  <si>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</si>
  <si>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</si>
  <si>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</si>
  <si>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</si>
  <si>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</si>
  <si>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</si>
  <si>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</si>
  <si>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</si>
  <si>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</si>
  <si>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</si>
  <si>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</si>
  <si>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</si>
  <si>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</si>
  <si>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</si>
  <si>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</si>
  <si>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</si>
  <si>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</si>
  <si>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</si>
  <si>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</si>
  <si>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</si>
  <si>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</si>
  <si>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</si>
  <si>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</si>
  <si>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</si>
  <si>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</si>
  <si>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</si>
  <si>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</si>
  <si>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</si>
  <si>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</si>
  <si>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</si>
  <si>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</si>
  <si>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</si>
  <si>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</si>
  <si>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</si>
  <si>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</si>
  <si>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</si>
  <si>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</si>
  <si>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</si>
  <si>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</si>
  <si>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</si>
  <si>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</si>
  <si>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</si>
  <si>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</si>
  <si>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</si>
  <si>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</si>
  <si>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</si>
  <si>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</si>
  <si>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</si>
  <si>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</si>
  <si>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</si>
  <si>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</si>
  <si>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</si>
  <si>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</si>
  <si>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</si>
  <si>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</si>
  <si>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</si>
  <si>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</si>
  <si>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</si>
  <si>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</si>
  <si>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</si>
  <si>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</si>
  <si>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</si>
  <si>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</si>
  <si>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</si>
  <si>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</si>
  <si>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</si>
  <si>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</si>
  <si>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</si>
  <si>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</si>
  <si>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</si>
  <si>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</si>
  <si>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</si>
  <si>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</si>
  <si>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</si>
  <si>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</si>
  <si>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</si>
  <si>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</si>
  <si>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</si>
  <si>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</si>
  <si>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</si>
  <si>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</si>
  <si>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</si>
  <si>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</si>
  <si>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</si>
  <si>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</si>
  <si>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</si>
  <si>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</si>
  <si>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</si>
  <si>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</si>
  <si>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</si>
  <si>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</si>
  <si>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</si>
  <si>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</si>
  <si>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</si>
  <si>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</si>
  <si>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</si>
  <si>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</si>
  <si>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</si>
  <si>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</si>
  <si>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</si>
  <si>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</si>
  <si>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</si>
  <si>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</si>
  <si>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</si>
  <si>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</si>
  <si>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</si>
  <si>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</si>
  <si>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</si>
  <si>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</si>
  <si>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</si>
  <si>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</si>
  <si>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</si>
  <si>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</si>
  <si>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</si>
  <si>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</si>
  <si>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</si>
  <si>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</si>
  <si>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</si>
  <si>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</si>
  <si>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</si>
  <si>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</si>
  <si>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</si>
  <si>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</si>
  <si>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</si>
  <si>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</si>
  <si>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</si>
  <si>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</si>
  <si>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</si>
  <si>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</si>
  <si>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</si>
  <si>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</si>
  <si>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</si>
  <si>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</si>
  <si>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</si>
  <si>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</si>
  <si>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</si>
  <si>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</si>
  <si>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</si>
  <si>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</si>
  <si>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</si>
  <si>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</si>
  <si>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</si>
  <si>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</si>
  <si>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</si>
  <si>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</si>
  <si>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</si>
  <si>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</si>
  <si>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</si>
  <si>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</si>
  <si>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</si>
  <si>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</si>
  <si>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</si>
  <si>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</si>
  <si>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</si>
  <si>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</si>
  <si>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</si>
  <si>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</si>
  <si>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</si>
  <si>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</si>
  <si>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</si>
  <si>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</si>
  <si>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</si>
  <si>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</si>
  <si>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</si>
  <si>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</si>
  <si>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</si>
  <si>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</si>
  <si>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</si>
  <si>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</si>
  <si>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</si>
  <si>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</si>
  <si>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</si>
  <si>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</si>
  <si>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</si>
  <si>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</si>
  <si>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</si>
  <si>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</si>
  <si>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</si>
  <si>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</si>
  <si>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</si>
  <si>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</si>
  <si>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</si>
  <si>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</si>
  <si>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</si>
  <si>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</si>
  <si>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</si>
  <si>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</si>
  <si>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</si>
  <si>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</si>
  <si>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</si>
  <si>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</si>
  <si>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</si>
  <si>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</si>
  <si>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</si>
  <si>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</si>
  <si>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</si>
  <si>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</si>
  <si>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</si>
  <si>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</si>
  <si>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</si>
  <si>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</si>
  <si>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</si>
  <si>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</si>
  <si>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</si>
  <si>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</si>
  <si>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</si>
  <si>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</si>
  <si>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</si>
  <si>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</si>
  <si>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</si>
  <si>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</si>
  <si>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</si>
  <si>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</si>
  <si>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</si>
  <si>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</si>
  <si>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</si>
  <si>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</si>
  <si>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</si>
  <si>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</si>
  <si>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</si>
  <si>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</si>
  <si>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</si>
  <si>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</si>
  <si>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</si>
  <si>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</si>
  <si>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</si>
  <si>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</si>
  <si>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</si>
  <si>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</si>
  <si>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</si>
  <si>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</si>
  <si>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</si>
  <si>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</si>
  <si>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</si>
  <si>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</si>
  <si>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</si>
  <si>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</si>
  <si>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</si>
  <si>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</si>
  <si>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</si>
  <si>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</si>
  <si>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</si>
  <si>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</si>
  <si>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</si>
  <si>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</si>
  <si>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</si>
  <si>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</si>
  <si>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</si>
  <si>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</si>
  <si>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</si>
  <si>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</si>
  <si>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</si>
  <si>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</si>
  <si>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</si>
  <si>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</si>
  <si>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</si>
  <si>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</si>
  <si>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</si>
  <si>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</si>
  <si>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</si>
  <si>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</si>
  <si>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</si>
  <si>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</si>
  <si>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</si>
  <si>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</si>
  <si>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</si>
  <si>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</si>
  <si>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</si>
  <si>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</si>
  <si>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</si>
  <si>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</si>
  <si>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</si>
  <si>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</si>
  <si>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</si>
  <si>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</si>
  <si>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</si>
  <si>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</si>
  <si>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</si>
  <si>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</si>
  <si>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</si>
  <si>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</si>
  <si>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</si>
  <si>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</si>
  <si>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</si>
  <si>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</si>
  <si>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</si>
  <si>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</si>
  <si>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</si>
  <si>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</si>
  <si>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</si>
  <si>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</si>
  <si>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</si>
  <si>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</si>
  <si>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</si>
  <si>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</si>
  <si>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</si>
  <si>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</si>
  <si>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</si>
  <si>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</si>
  <si>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</si>
  <si>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</si>
  <si>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</si>
  <si>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</si>
  <si>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</si>
  <si>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</si>
  <si>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</si>
  <si>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</si>
  <si>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</si>
  <si>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</si>
  <si>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</si>
  <si>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</si>
  <si>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</si>
  <si>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</si>
  <si>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</si>
  <si>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</si>
  <si>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</si>
  <si>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</si>
  <si>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</si>
  <si>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</si>
  <si>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</si>
  <si>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</si>
  <si>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</si>
  <si>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</si>
  <si>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</si>
  <si>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</si>
  <si>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</si>
  <si>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</si>
  <si>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</si>
  <si>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</si>
  <si>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</si>
  <si>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</si>
  <si>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</si>
  <si>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</si>
  <si>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</si>
  <si>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</si>
  <si>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</si>
  <si>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</si>
  <si>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</si>
  <si>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</si>
  <si>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</si>
  <si>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</si>
  <si>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</si>
  <si>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</si>
  <si>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</si>
  <si>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</si>
  <si>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</si>
  <si>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</si>
  <si>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</si>
  <si>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</si>
  <si>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</si>
  <si>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</si>
  <si>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</si>
  <si>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</si>
  <si>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</si>
  <si>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</si>
  <si>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</si>
  <si>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</si>
  <si>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</si>
  <si>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</si>
  <si>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</si>
  <si>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</si>
  <si>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</si>
  <si>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</si>
  <si>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</si>
  <si>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</si>
  <si>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</si>
  <si>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</si>
  <si>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</si>
  <si>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</si>
  <si>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</si>
  <si>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</si>
  <si>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</si>
  <si>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</si>
  <si>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</si>
  <si>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</si>
  <si>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</si>
  <si>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</si>
  <si>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</si>
  <si>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</si>
  <si>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</si>
  <si>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</si>
  <si>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</si>
  <si>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</si>
  <si>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</si>
  <si>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</si>
  <si>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</si>
  <si>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</si>
  <si>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</si>
  <si>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</si>
  <si>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</si>
  <si>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</si>
  <si>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</si>
  <si>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</si>
  <si>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</si>
  <si>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</si>
  <si>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</si>
  <si>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</si>
  <si>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</si>
  <si>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</si>
  <si>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</si>
  <si>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</si>
  <si>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</si>
  <si>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</si>
  <si>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</si>
  <si>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</si>
  <si>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</si>
  <si>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</si>
  <si>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</si>
  <si>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</si>
  <si>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</si>
  <si>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</si>
  <si>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</si>
  <si>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</si>
  <si>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</si>
  <si>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</si>
  <si>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</si>
  <si>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</si>
  <si>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</si>
  <si>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</si>
  <si>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</si>
  <si>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</si>
  <si>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</si>
  <si>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</si>
  <si>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</si>
  <si>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</si>
  <si>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</si>
  <si>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</si>
  <si>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</si>
  <si>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</si>
  <si>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</si>
  <si>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</si>
  <si>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</si>
  <si>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</si>
  <si>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</si>
  <si>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</si>
  <si>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</si>
  <si>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</si>
  <si>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</si>
  <si>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</si>
  <si>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</si>
  <si>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</si>
  <si>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</si>
  <si>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</si>
  <si>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</si>
  <si>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</si>
  <si>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</si>
  <si>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</si>
  <si>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</si>
  <si>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</si>
  <si>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</si>
  <si>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</si>
  <si>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</si>
  <si>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</si>
  <si>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</si>
  <si>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</si>
  <si>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</si>
  <si>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</si>
  <si>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</si>
  <si>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</si>
  <si>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</si>
  <si>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</si>
  <si>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</si>
  <si>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</si>
  <si>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</si>
  <si>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</si>
  <si>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</si>
  <si>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</si>
  <si>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</si>
  <si>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</si>
  <si>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</si>
  <si>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</si>
  <si>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</si>
  <si>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</si>
  <si>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</si>
  <si>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</si>
  <si>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</si>
  <si>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</si>
  <si>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</si>
  <si>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</si>
  <si>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</si>
  <si>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</si>
  <si>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</si>
  <si>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</si>
  <si>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</si>
  <si>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</si>
  <si>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</si>
  <si>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</si>
  <si>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</si>
  <si>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</si>
  <si>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</si>
  <si>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</si>
  <si>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</si>
  <si>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</si>
  <si>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</si>
  <si>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</si>
  <si>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</si>
  <si>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</si>
  <si>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</si>
  <si>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</si>
  <si>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</si>
  <si>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</si>
  <si>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</si>
  <si>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</si>
  <si>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</si>
  <si>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</si>
  <si>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</si>
  <si>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</si>
  <si>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</si>
  <si>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</si>
  <si>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</si>
  <si>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</si>
  <si>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</si>
  <si>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</si>
  <si>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</si>
  <si>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</si>
  <si>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</si>
  <si>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</si>
  <si>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</si>
  <si>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</si>
  <si>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</si>
  <si>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</si>
  <si>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</si>
  <si>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</si>
  <si>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</si>
  <si>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</si>
  <si>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</si>
  <si>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</si>
  <si>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</si>
  <si>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</si>
  <si>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</si>
  <si>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</si>
  <si>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</si>
  <si>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</si>
  <si>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</si>
  <si>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</si>
  <si>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</si>
  <si>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</si>
  <si>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</si>
  <si>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</si>
  <si>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</si>
  <si>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</si>
  <si>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</si>
  <si>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</si>
  <si>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</si>
  <si>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</si>
  <si>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</si>
  <si>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</si>
  <si>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</si>
  <si>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</si>
  <si>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</si>
  <si>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</si>
  <si>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</si>
  <si>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</si>
  <si>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</si>
  <si>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</si>
  <si>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</si>
  <si>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</si>
  <si>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</si>
  <si>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</si>
  <si>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</si>
  <si>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</si>
  <si>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</si>
  <si>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</si>
  <si>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</si>
  <si>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</si>
  <si>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</si>
  <si>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</si>
  <si>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</si>
  <si>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</si>
  <si>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</si>
  <si>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</si>
  <si>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</si>
  <si>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</si>
  <si>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</si>
  <si>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</si>
  <si>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</si>
  <si>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</si>
  <si>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</si>
  <si>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</si>
  <si>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</si>
  <si>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</si>
  <si>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</si>
  <si>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</si>
  <si>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</si>
  <si>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</si>
  <si>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</si>
  <si>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</si>
  <si>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</si>
  <si>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</si>
  <si>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</si>
  <si>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</si>
  <si>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</si>
  <si>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</si>
  <si>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</si>
  <si>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</si>
  <si>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</si>
  <si>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</si>
  <si>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</si>
  <si>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</si>
  <si>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</si>
  <si>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</si>
  <si>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</si>
  <si>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</si>
  <si>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</si>
  <si>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</si>
  <si>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</si>
  <si>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</si>
  <si>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</si>
  <si>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</si>
  <si>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</si>
  <si>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</si>
  <si>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</si>
  <si>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</si>
  <si>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</si>
  <si>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</si>
  <si>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</si>
  <si>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</si>
  <si>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</si>
  <si>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</si>
  <si>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</si>
  <si>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</si>
  <si>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</si>
  <si>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</si>
  <si>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</si>
  <si>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</si>
  <si>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</si>
  <si>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</si>
  <si>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</si>
  <si>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</si>
  <si>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</si>
  <si>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</si>
  <si>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</si>
  <si>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</si>
  <si>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</si>
  <si>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</si>
  <si>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</si>
  <si>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</si>
  <si>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</si>
  <si>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</si>
  <si>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</si>
  <si>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</si>
  <si>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</si>
  <si>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</si>
  <si>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</si>
  <si>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</si>
  <si>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</si>
  <si>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</si>
  <si>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</si>
  <si>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</si>
  <si>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</si>
  <si>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</si>
  <si>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</si>
  <si>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</si>
  <si>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</si>
  <si>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</si>
  <si>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</si>
  <si>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</si>
  <si>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</si>
  <si>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</si>
  <si>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</si>
  <si>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</si>
  <si>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</si>
  <si>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</si>
  <si>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</si>
  <si>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</si>
  <si>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</si>
  <si>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</si>
  <si>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</si>
  <si>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</si>
  <si>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</si>
  <si>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</si>
  <si>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</si>
  <si>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</si>
  <si>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</si>
  <si>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</si>
  <si>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</si>
  <si>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</si>
  <si>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</si>
  <si>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</si>
  <si>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</si>
  <si>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</si>
  <si>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</si>
  <si>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</si>
  <si>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</si>
  <si>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</si>
  <si>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</si>
  <si>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</si>
  <si>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</si>
  <si>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</si>
  <si>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</si>
  <si>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</si>
  <si>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</si>
  <si>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</si>
  <si>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</si>
  <si>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</si>
  <si>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</si>
  <si>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</si>
  <si>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</si>
  <si>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</si>
  <si>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</si>
  <si>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</si>
  <si>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</si>
  <si>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</si>
  <si>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</si>
  <si>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</si>
  <si>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</si>
  <si>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</si>
  <si>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</si>
  <si>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</si>
  <si>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</si>
  <si>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</si>
  <si>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</si>
  <si>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</si>
  <si>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</si>
  <si>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</si>
  <si>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</si>
  <si>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</si>
  <si>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</si>
  <si>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</si>
  <si>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</si>
  <si>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</si>
  <si>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</si>
  <si>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</si>
  <si>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</si>
  <si>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</si>
  <si>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</si>
  <si>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</si>
  <si>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</si>
  <si>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</si>
  <si>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</si>
  <si>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</si>
  <si>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</si>
  <si>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</si>
  <si>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</si>
  <si>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</si>
  <si>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</si>
  <si>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</si>
  <si>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</si>
  <si>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</si>
  <si>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</si>
  <si>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</si>
  <si>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</si>
  <si>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</si>
  <si>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</si>
  <si>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</si>
  <si>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</si>
  <si>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</si>
  <si>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</si>
  <si>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</si>
  <si>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</si>
  <si>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</si>
  <si>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</si>
  <si>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</si>
  <si>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</si>
  <si>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</si>
  <si>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</si>
  <si>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</si>
  <si>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</si>
  <si>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</si>
  <si>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</si>
  <si>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</si>
  <si>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</si>
  <si>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</si>
  <si>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</si>
  <si>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</si>
  <si>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</si>
  <si>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</si>
  <si>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</si>
  <si>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</si>
  <si>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</si>
  <si>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</si>
  <si>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</si>
  <si>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</si>
  <si>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</si>
  <si>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</si>
  <si>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</si>
  <si>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</si>
  <si>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</si>
  <si>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</si>
  <si>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</si>
  <si>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</si>
  <si>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</si>
  <si>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</si>
  <si>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</si>
  <si>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</si>
  <si>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</si>
  <si>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</si>
  <si>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</si>
  <si>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</si>
  <si>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</si>
  <si>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</si>
  <si>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</si>
  <si>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</si>
  <si>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</si>
  <si>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</si>
  <si>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</si>
  <si>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</si>
  <si>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</si>
  <si>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</si>
  <si>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</si>
  <si>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</si>
  <si>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</si>
  <si>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</si>
  <si>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</si>
  <si>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</si>
  <si>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</si>
  <si>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</si>
  <si>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</si>
  <si>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</si>
  <si>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</si>
  <si>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</si>
  <si>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</si>
  <si>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</si>
  <si>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</si>
  <si>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</si>
  <si>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</si>
  <si>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</si>
  <si>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</si>
  <si>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</si>
  <si>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</si>
  <si>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</si>
  <si>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</si>
  <si>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</si>
  <si>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</si>
  <si>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</si>
  <si>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</si>
  <si>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</si>
  <si>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</si>
  <si>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</si>
  <si>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</si>
  <si>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</si>
  <si>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</si>
  <si>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</si>
  <si>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</si>
  <si>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</si>
  <si>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</si>
  <si>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</si>
  <si>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</si>
  <si>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</si>
  <si>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</si>
  <si>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</si>
  <si>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</si>
  <si>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</si>
  <si>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</si>
  <si>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</si>
  <si>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</si>
  <si>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</si>
  <si>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</si>
  <si>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</si>
  <si>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</si>
  <si>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</si>
  <si>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</si>
  <si>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</si>
  <si>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</si>
  <si>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</si>
  <si>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</si>
  <si>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</si>
  <si>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</si>
  <si>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</si>
  <si>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</si>
  <si>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</si>
  <si>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</si>
  <si>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</si>
  <si>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</si>
  <si>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</si>
  <si>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</si>
  <si>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</si>
  <si>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</si>
  <si>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</si>
  <si>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</si>
  <si>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</si>
  <si>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</si>
  <si>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</si>
  <si>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</si>
  <si>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</si>
  <si>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</si>
  <si>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</si>
  <si>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</si>
  <si>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</si>
  <si>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</si>
  <si>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</si>
  <si>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</si>
  <si>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</si>
  <si>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</si>
  <si>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</si>
  <si>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</si>
  <si>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</si>
  <si>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</si>
  <si>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</si>
  <si>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</si>
  <si>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</si>
  <si>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</si>
  <si>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</si>
  <si>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</si>
  <si>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</si>
  <si>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</si>
  <si>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</si>
  <si>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</si>
  <si>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</si>
  <si>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</si>
  <si>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</si>
  <si>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</si>
  <si>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</si>
  <si>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</si>
  <si>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</si>
  <si>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</si>
  <si>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</si>
  <si>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</si>
  <si>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</si>
  <si>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</si>
  <si>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</si>
  <si>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</si>
  <si>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</si>
  <si>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</si>
  <si>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</si>
  <si>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</si>
  <si>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</si>
  <si>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</si>
  <si>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</si>
  <si>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</si>
  <si>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</si>
  <si>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</si>
  <si>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</si>
  <si>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</si>
  <si>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</si>
  <si>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</si>
  <si>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</si>
  <si>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</si>
  <si>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</si>
  <si>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</si>
  <si>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</si>
  <si>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</si>
  <si>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</si>
  <si>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</si>
  <si>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</si>
  <si>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</si>
  <si>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</si>
  <si>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</si>
  <si>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</si>
  <si>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</si>
  <si>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</si>
  <si>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</si>
  <si>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</si>
  <si>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</si>
  <si>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</si>
  <si>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</si>
  <si>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</si>
  <si>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</si>
  <si>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</si>
  <si>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</si>
  <si>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</si>
  <si>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</si>
  <si>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</si>
  <si>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</si>
  <si>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</si>
  <si>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</si>
  <si>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</si>
  <si>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</si>
  <si>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</si>
  <si>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</si>
  <si>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</si>
  <si>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</si>
  <si>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</si>
  <si>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</si>
  <si>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</si>
  <si>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</si>
  <si>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</si>
  <si>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</si>
  <si>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</si>
  <si>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</si>
  <si>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</si>
  <si>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</si>
  <si>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</si>
  <si>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</si>
  <si>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</si>
  <si>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</si>
  <si>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</si>
  <si>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</si>
  <si>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</si>
  <si>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</si>
  <si>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</si>
  <si>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</si>
  <si>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</si>
  <si>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</si>
  <si>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</si>
  <si>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</si>
  <si>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</si>
  <si>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</si>
  <si>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</si>
  <si>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</si>
  <si>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</si>
  <si>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</si>
  <si>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</si>
  <si>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</si>
  <si>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</si>
  <si>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</si>
  <si>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</si>
  <si>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</si>
  <si>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</si>
  <si>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</si>
  <si>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</si>
  <si>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</si>
  <si>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</si>
  <si>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</si>
  <si>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</si>
  <si>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</si>
  <si>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</si>
  <si>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</si>
  <si>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</si>
  <si>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</si>
  <si>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</si>
  <si>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</si>
  <si>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</si>
  <si>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</si>
  <si>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</si>
  <si>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</si>
  <si>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</si>
  <si>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</si>
  <si>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</si>
  <si>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</si>
  <si>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</si>
  <si>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</si>
  <si>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</si>
  <si>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</si>
  <si>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</si>
  <si>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</si>
  <si>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</si>
  <si>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</si>
  <si>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</si>
  <si>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</si>
  <si>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</si>
  <si>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</si>
  <si>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</si>
  <si>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</si>
  <si>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</si>
  <si>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</si>
  <si>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</si>
  <si>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</si>
  <si>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</si>
  <si>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</si>
  <si>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</si>
  <si>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</si>
  <si>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</si>
  <si>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</si>
  <si>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</si>
  <si>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</si>
  <si>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</si>
  <si>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</si>
  <si>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</si>
  <si>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</si>
  <si>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</si>
  <si>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</si>
  <si>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</si>
  <si>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</si>
  <si>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</si>
  <si>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</si>
  <si>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</si>
  <si>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</si>
  <si>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</si>
  <si>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</si>
  <si>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</si>
  <si>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</si>
  <si>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</si>
  <si>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</si>
  <si>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</si>
  <si>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</si>
  <si>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</si>
  <si>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</si>
  <si>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</si>
  <si>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</si>
  <si>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</si>
  <si>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</si>
  <si>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</si>
  <si>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</si>
  <si>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</si>
  <si>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</si>
  <si>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</si>
  <si>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</si>
  <si>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</si>
  <si>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</si>
  <si>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</si>
  <si>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</si>
  <si>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</si>
  <si>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</si>
  <si>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</si>
  <si>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</si>
  <si>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</si>
  <si>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</si>
  <si>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</si>
  <si>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</si>
  <si>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</si>
  <si>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</si>
  <si>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</si>
  <si>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</si>
  <si>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</si>
  <si>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</si>
  <si>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</si>
  <si>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</si>
  <si>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</si>
  <si>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</si>
  <si>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</si>
  <si>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</si>
  <si>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</si>
  <si>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</si>
  <si>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</si>
  <si>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</si>
  <si>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</si>
  <si>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</si>
  <si>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</si>
  <si>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</si>
  <si>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</si>
  <si>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</si>
  <si>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</si>
  <si>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</si>
  <si>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</si>
  <si>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</si>
  <si>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</si>
  <si>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</si>
  <si>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</si>
  <si>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</si>
  <si>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</si>
  <si>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</si>
  <si>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</si>
  <si>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</si>
  <si>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</si>
  <si>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</si>
  <si>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</si>
  <si>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</si>
  <si>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</si>
  <si>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</si>
  <si>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</si>
  <si>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</si>
  <si>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</si>
  <si>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</si>
  <si>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</si>
  <si>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</si>
  <si>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</si>
  <si>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</si>
  <si>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</si>
  <si>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</si>
  <si>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</si>
  <si>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</si>
  <si>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</si>
  <si>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</si>
  <si>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</si>
  <si>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</si>
  <si>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</si>
  <si>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</si>
  <si>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</si>
  <si>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</si>
  <si>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</si>
  <si>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</si>
  <si>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</si>
  <si>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</si>
  <si>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</si>
  <si>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</si>
  <si>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</si>
  <si>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</si>
  <si>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</si>
  <si>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</si>
  <si>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</si>
  <si>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</si>
  <si>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</si>
  <si>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</si>
  <si>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</si>
  <si>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</si>
  <si>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</si>
  <si>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</si>
  <si>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</si>
  <si>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</si>
  <si>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</si>
  <si>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</si>
  <si>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</si>
  <si>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</si>
  <si>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</si>
  <si>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</si>
  <si>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</si>
  <si>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</si>
  <si>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</si>
  <si>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</si>
  <si>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</si>
  <si>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</si>
  <si>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</si>
  <si>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</si>
  <si>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</si>
  <si>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</si>
  <si>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</si>
  <si>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</si>
  <si>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</si>
  <si>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</si>
  <si>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</si>
  <si>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</si>
  <si>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</si>
  <si>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</si>
  <si>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</si>
  <si>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</si>
  <si>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</si>
  <si>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</si>
  <si>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</si>
  <si>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</si>
  <si>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</si>
  <si>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</si>
  <si>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</si>
  <si>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</si>
  <si>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</si>
  <si>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</si>
  <si>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</si>
  <si>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</si>
  <si>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</si>
  <si>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</si>
  <si>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</si>
  <si>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</si>
  <si>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</si>
  <si>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</si>
  <si>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</si>
  <si>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</si>
  <si>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</si>
  <si>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</si>
  <si>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</si>
  <si>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</si>
  <si>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</si>
  <si>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</si>
  <si>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</si>
  <si>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</si>
  <si>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</si>
  <si>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</si>
  <si>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</si>
  <si>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</si>
  <si>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</si>
  <si>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</si>
  <si>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</si>
  <si>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</si>
  <si>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</si>
  <si>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</si>
  <si>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</si>
  <si>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</si>
  <si>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</si>
  <si>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</si>
  <si>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</si>
  <si>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</si>
  <si>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</si>
  <si>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</si>
  <si>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</si>
  <si>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</si>
  <si>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</si>
  <si>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</si>
  <si>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</si>
  <si>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</si>
  <si>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</si>
  <si>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</si>
  <si>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</si>
  <si>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</si>
  <si>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</si>
  <si>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</si>
  <si>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</si>
  <si>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</si>
  <si>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</si>
  <si>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</si>
  <si>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</si>
  <si>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</si>
  <si>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</si>
  <si>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</si>
  <si>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</si>
  <si>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</si>
  <si>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</si>
  <si>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</si>
  <si>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</si>
  <si>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</si>
  <si>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</si>
  <si>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</si>
  <si>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</si>
  <si>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</si>
  <si>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</si>
  <si>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</si>
  <si>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</si>
  <si>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</si>
  <si>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</si>
  <si>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</si>
  <si>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</si>
  <si>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</si>
  <si>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</si>
  <si>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</si>
  <si>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</si>
  <si>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</si>
  <si>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</si>
  <si>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</si>
  <si>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</si>
  <si>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</si>
  <si>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</si>
  <si>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</si>
  <si>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</si>
  <si>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</si>
  <si>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</si>
  <si>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</si>
  <si>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</si>
  <si>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</si>
  <si>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</si>
  <si>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</si>
  <si>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</si>
  <si>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</si>
  <si>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</si>
  <si>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</si>
  <si>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</si>
  <si>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</si>
  <si>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</si>
  <si>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</si>
  <si>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</si>
  <si>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</si>
  <si>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</si>
  <si>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</si>
  <si>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</si>
  <si>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</si>
  <si>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</si>
  <si>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</si>
  <si>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</si>
  <si>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</si>
  <si>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</si>
  <si>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</si>
  <si>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</si>
  <si>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</si>
  <si>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</si>
  <si>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</si>
  <si>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</si>
  <si>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</si>
  <si>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</si>
  <si>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</si>
  <si>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</si>
  <si>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</si>
  <si>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</si>
  <si>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</si>
  <si>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</si>
  <si>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</si>
  <si>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</si>
  <si>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</si>
  <si>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</si>
  <si>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</si>
  <si>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</si>
  <si>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</si>
  <si>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</si>
  <si>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</si>
  <si>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</si>
  <si>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</si>
  <si>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</si>
  <si>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</si>
  <si>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</si>
  <si>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</si>
  <si>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</si>
  <si>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</si>
  <si>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</si>
  <si>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</si>
  <si>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</si>
  <si>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</si>
  <si>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</si>
  <si>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</si>
  <si>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</si>
  <si>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</si>
  <si>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</si>
  <si>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</si>
  <si>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</si>
  <si>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</si>
  <si>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</si>
  <si>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</si>
  <si>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</si>
  <si>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</si>
  <si>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</si>
  <si>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</si>
  <si>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</si>
  <si>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</si>
  <si>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</si>
  <si>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</si>
  <si>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</si>
  <si>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</si>
  <si>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</si>
  <si>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</si>
  <si>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</si>
  <si>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</si>
  <si>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</si>
  <si>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</si>
  <si>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</si>
  <si>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</si>
  <si>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</si>
  <si>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</si>
  <si>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</si>
  <si>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</si>
  <si>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</si>
  <si>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</si>
  <si>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</si>
  <si>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</si>
  <si>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</si>
  <si>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</si>
  <si>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</si>
  <si>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</si>
  <si>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</si>
  <si>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</si>
  <si>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</si>
  <si>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</si>
  <si>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</si>
  <si>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</si>
  <si>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</si>
  <si>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</si>
  <si>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</si>
  <si>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</si>
  <si>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</si>
  <si>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</si>
  <si>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</si>
  <si>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</si>
  <si>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</si>
  <si>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</si>
  <si>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</si>
  <si>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</si>
  <si>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</si>
  <si>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</si>
  <si>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</si>
  <si>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</si>
  <si>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</si>
  <si>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</si>
  <si>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</si>
  <si>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</si>
  <si>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</si>
  <si>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</si>
  <si>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</si>
  <si>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</si>
  <si>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</si>
  <si>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</si>
  <si>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</si>
  <si>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</si>
  <si>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</si>
  <si>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</si>
  <si>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</si>
  <si>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</si>
  <si>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</si>
  <si>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</si>
  <si>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</si>
  <si>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</si>
  <si>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</si>
  <si>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</si>
  <si>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</si>
  <si>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</si>
  <si>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</si>
  <si>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</si>
  <si>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</si>
  <si>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</si>
  <si>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</si>
  <si>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</si>
  <si>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</si>
  <si>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</si>
  <si>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</si>
  <si>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</si>
  <si>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</si>
  <si>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</si>
  <si>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</si>
  <si>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</si>
  <si>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</si>
  <si>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</si>
  <si>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</si>
  <si>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</si>
  <si>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</si>
  <si>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</si>
  <si>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</si>
  <si>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</si>
  <si>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</si>
  <si>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</si>
  <si>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</si>
  <si>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</si>
  <si>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</si>
  <si>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</si>
  <si>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</si>
  <si>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</si>
  <si>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</si>
  <si>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</si>
  <si>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</si>
  <si>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</si>
  <si>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</si>
  <si>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</si>
  <si>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</si>
  <si>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</si>
  <si>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</si>
  <si>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</si>
  <si>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</si>
  <si>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</si>
  <si>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</si>
  <si>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</si>
  <si>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</si>
  <si>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</si>
  <si>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</si>
  <si>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</si>
  <si>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</si>
  <si>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</si>
  <si>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</si>
  <si>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</si>
  <si>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</si>
  <si>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</si>
  <si>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</si>
  <si>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</si>
  <si>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</si>
  <si>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</si>
  <si>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</si>
  <si>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</si>
  <si>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</si>
  <si>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</si>
  <si>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</si>
  <si>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</si>
  <si>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</si>
  <si>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</si>
  <si>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</si>
  <si>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</si>
  <si>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</si>
  <si>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</si>
  <si>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</si>
  <si>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</si>
  <si>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</si>
  <si>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</si>
  <si>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</si>
  <si>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</si>
  <si>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</si>
  <si>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</si>
  <si>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</si>
  <si>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</si>
  <si>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</si>
  <si>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</si>
  <si>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</si>
  <si>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</si>
  <si>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</si>
  <si>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</si>
  <si>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</si>
  <si>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</si>
  <si>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</si>
  <si>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</si>
  <si>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</si>
  <si>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</si>
  <si>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</si>
  <si>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</si>
  <si>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</si>
  <si>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</si>
  <si>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</si>
  <si>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</si>
  <si>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</si>
  <si>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</si>
  <si>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</si>
  <si>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</si>
  <si>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</si>
  <si>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</si>
  <si>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</si>
  <si>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</si>
  <si>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</si>
  <si>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</si>
  <si>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</si>
  <si>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</si>
  <si>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</si>
  <si>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</si>
  <si>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</si>
  <si>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</si>
  <si>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</si>
  <si>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</si>
  <si>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</si>
  <si>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</si>
  <si>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</si>
  <si>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</si>
  <si>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</si>
  <si>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</si>
  <si>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</si>
  <si>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</si>
  <si>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</si>
  <si>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</si>
  <si>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</si>
  <si>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</si>
  <si>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</si>
  <si>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</si>
  <si>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</si>
  <si>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</si>
  <si>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</si>
  <si>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</si>
  <si>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</si>
  <si>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</si>
  <si>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</si>
  <si>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</si>
  <si>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</si>
  <si>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</si>
  <si>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</si>
  <si>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</si>
  <si>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</si>
  <si>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</si>
  <si>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</si>
  <si>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</si>
  <si>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</si>
  <si>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</si>
  <si>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</si>
  <si>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</si>
  <si>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</si>
  <si>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</si>
  <si>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</si>
  <si>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</si>
  <si>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</si>
  <si>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</si>
  <si>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</si>
  <si>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</si>
  <si>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</si>
  <si>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</si>
  <si>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</si>
  <si>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</si>
  <si>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</si>
  <si>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</si>
  <si>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</si>
  <si>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</si>
  <si>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</si>
  <si>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</si>
  <si>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</si>
  <si>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</si>
  <si>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</si>
  <si>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</si>
  <si>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</si>
  <si>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</si>
  <si>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</si>
  <si>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</si>
  <si>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</si>
  <si>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</si>
  <si>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</si>
  <si>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</si>
  <si>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</si>
  <si>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</si>
  <si>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</si>
  <si>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</si>
  <si>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</si>
  <si>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</si>
  <si>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</si>
  <si>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</si>
  <si>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</si>
  <si>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</si>
  <si>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</si>
  <si>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</si>
  <si>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</si>
  <si>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</si>
  <si>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</si>
  <si>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</si>
  <si>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</si>
  <si>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</si>
  <si>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</si>
  <si>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</si>
  <si>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</si>
  <si>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</si>
  <si>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</si>
  <si>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</si>
  <si>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</si>
  <si>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</si>
  <si>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</si>
  <si>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</si>
  <si>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</si>
  <si>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</si>
  <si>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</si>
  <si>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</si>
  <si>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</si>
  <si>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</si>
  <si>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</si>
  <si>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</si>
  <si>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</si>
  <si>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</si>
  <si>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</si>
  <si>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</si>
  <si>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</si>
  <si>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</si>
  <si>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</si>
  <si>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</si>
  <si>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</si>
  <si>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</si>
  <si>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</si>
  <si>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</si>
  <si>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</si>
  <si>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</si>
  <si>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</si>
  <si>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</si>
  <si>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</si>
  <si>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</si>
  <si>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</si>
  <si>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</si>
  <si>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</si>
  <si>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</si>
  <si>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</si>
  <si>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</si>
  <si>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</si>
  <si>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</si>
  <si>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</si>
  <si>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</si>
  <si>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</si>
  <si>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</si>
  <si>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</si>
  <si>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</si>
  <si>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</si>
  <si>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</si>
  <si>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</si>
  <si>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</si>
  <si>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</si>
  <si>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</si>
  <si>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</si>
  <si>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</si>
  <si>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</si>
  <si>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</si>
  <si>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</si>
  <si>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</si>
  <si>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</si>
  <si>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</si>
  <si>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</si>
  <si>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</si>
  <si>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</si>
  <si>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</si>
  <si>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</si>
  <si>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</si>
  <si>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</si>
  <si>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</si>
  <si>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</si>
  <si>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</si>
  <si>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</si>
  <si>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</si>
  <si>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</si>
  <si>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</si>
  <si>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</si>
  <si>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</si>
  <si>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</si>
  <si>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</si>
  <si>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</si>
  <si>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</si>
  <si>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</si>
  <si>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</si>
  <si>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</si>
  <si>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</si>
  <si>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</si>
  <si>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</si>
  <si>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</si>
  <si>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</si>
  <si>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</si>
  <si>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</si>
  <si>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</si>
  <si>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</si>
  <si>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</si>
  <si>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</si>
  <si>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</si>
  <si>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</si>
  <si>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</si>
  <si>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</si>
  <si>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</si>
  <si>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</si>
  <si>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</si>
  <si>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</si>
  <si>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</si>
  <si>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</si>
  <si>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</si>
  <si>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</si>
  <si>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</si>
  <si>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</si>
  <si>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</si>
  <si>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</si>
  <si>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</si>
  <si>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</si>
  <si>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</si>
  <si>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</si>
  <si>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</si>
  <si>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</si>
  <si>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</si>
  <si>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</si>
  <si>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</si>
  <si>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</si>
  <si>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</si>
  <si>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</si>
  <si>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</si>
  <si>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</si>
  <si>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</si>
  <si>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</si>
  <si>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</si>
  <si>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</si>
  <si>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</si>
  <si>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</si>
  <si>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</si>
  <si>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</si>
  <si>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</si>
  <si>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</si>
  <si>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</si>
  <si>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</si>
  <si>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</si>
  <si>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</si>
  <si>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</si>
  <si>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</si>
  <si>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</si>
  <si>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</si>
  <si>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</si>
  <si>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</si>
  <si>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</si>
  <si>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</si>
  <si>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</si>
  <si>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</si>
  <si>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</si>
  <si>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</si>
  <si>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</si>
  <si>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</si>
  <si>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</si>
  <si>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</si>
  <si>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</si>
  <si>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</si>
  <si>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</si>
  <si>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</si>
  <si>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</si>
  <si>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</si>
  <si>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</si>
  <si>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</si>
  <si>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</si>
  <si>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</si>
  <si>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</si>
  <si>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</si>
  <si>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</si>
  <si>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</si>
  <si>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</si>
  <si>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</si>
  <si>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</si>
  <si>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</si>
  <si>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</si>
  <si>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</si>
  <si>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</si>
  <si>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</si>
  <si>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</si>
  <si>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</si>
  <si>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</si>
  <si>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</si>
  <si>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</si>
  <si>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</si>
  <si>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</si>
  <si>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</si>
  <si>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</si>
  <si>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</si>
  <si>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</si>
  <si>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</si>
  <si>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</si>
  <si>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</si>
  <si>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</si>
  <si>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</si>
  <si>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</si>
  <si>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</si>
  <si>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</si>
  <si>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</si>
  <si>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</si>
  <si>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</si>
  <si>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</si>
  <si>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</si>
  <si>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</si>
  <si>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</si>
  <si>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</si>
  <si>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</si>
  <si>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</si>
  <si>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</si>
  <si>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</si>
  <si>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</si>
  <si>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</si>
  <si>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</si>
  <si>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</si>
  <si>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</si>
  <si>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</si>
  <si>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</si>
  <si>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</si>
  <si>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</si>
  <si>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</si>
  <si>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</si>
  <si>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</si>
  <si>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</si>
  <si>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</si>
  <si>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</si>
  <si>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</si>
  <si>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</si>
  <si>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</si>
  <si>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</si>
  <si>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</si>
  <si>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</si>
  <si>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</si>
  <si>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</si>
  <si>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</si>
  <si>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</si>
  <si>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</si>
  <si>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</si>
  <si>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</si>
  <si>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</si>
  <si>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</si>
  <si>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</si>
  <si>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</si>
  <si>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</si>
  <si>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</si>
  <si>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</si>
  <si>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</si>
  <si>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</si>
  <si>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</si>
  <si>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</si>
  <si>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</si>
  <si>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</si>
  <si>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</si>
  <si>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</si>
  <si>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</si>
  <si>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</si>
  <si>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</si>
  <si>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</si>
  <si>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</si>
  <si>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</si>
  <si>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</si>
  <si>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</si>
  <si>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</si>
  <si>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</si>
  <si>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</si>
  <si>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</si>
  <si>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</si>
  <si>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</si>
  <si>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</si>
  <si>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</si>
  <si>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</si>
  <si>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</si>
  <si>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</si>
  <si>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</si>
  <si>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</si>
  <si>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</si>
  <si>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</si>
  <si>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</si>
  <si>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</si>
  <si>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</si>
  <si>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</si>
  <si>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</si>
  <si>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</si>
  <si>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</si>
  <si>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</si>
  <si>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</si>
  <si>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</si>
  <si>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</si>
  <si>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</si>
  <si>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</si>
  <si>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</si>
  <si>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</si>
  <si>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</si>
  <si>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</si>
  <si>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</si>
  <si>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</si>
  <si>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</si>
  <si>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</si>
  <si>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</si>
  <si>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</si>
  <si>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</si>
  <si>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</si>
  <si>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</si>
  <si>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</si>
  <si>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</si>
  <si>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</si>
  <si>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</si>
  <si>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</si>
  <si>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</si>
  <si>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</si>
  <si>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</si>
  <si>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</si>
  <si>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</si>
  <si>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</si>
  <si>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</si>
  <si>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</si>
  <si>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</si>
  <si>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</si>
  <si>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</si>
  <si>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</si>
  <si>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</si>
  <si>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</si>
  <si>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</si>
  <si>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</si>
  <si>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</si>
  <si>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</si>
  <si>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</si>
  <si>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</si>
  <si>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</si>
  <si>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</si>
  <si>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</si>
  <si>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</si>
  <si>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</si>
  <si>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</si>
  <si>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</si>
  <si>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</si>
  <si>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</si>
  <si>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</si>
  <si>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</si>
  <si>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</si>
  <si>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</si>
  <si>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</si>
  <si>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</si>
  <si>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</si>
  <si>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</si>
  <si>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</si>
  <si>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</si>
  <si>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</si>
  <si>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</si>
  <si>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</si>
  <si>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</si>
  <si>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</si>
  <si>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</si>
  <si>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</si>
  <si>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</si>
  <si>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</si>
  <si>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</si>
  <si>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</si>
  <si>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</si>
  <si>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</si>
  <si>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</si>
  <si>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</si>
  <si>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</si>
  <si>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</si>
  <si>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</si>
  <si>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</si>
  <si>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</si>
  <si>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</si>
  <si>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</si>
  <si>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</si>
  <si>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</si>
  <si>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</si>
  <si>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</si>
  <si>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</si>
  <si>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</si>
  <si>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</si>
  <si>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</si>
  <si>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</si>
  <si>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</si>
  <si>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</si>
  <si>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</si>
  <si>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</si>
  <si>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</si>
  <si>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</si>
  <si>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</si>
  <si>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</si>
  <si>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</si>
  <si>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</si>
  <si>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</si>
  <si>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</si>
  <si>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</si>
  <si>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</si>
  <si>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</si>
  <si>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</si>
  <si>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</si>
  <si>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</si>
  <si>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</si>
  <si>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</si>
  <si>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</si>
  <si>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</si>
  <si>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</si>
  <si>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</si>
  <si>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</si>
  <si>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</si>
  <si>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</si>
  <si>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</si>
  <si>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</si>
  <si>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</si>
  <si>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</si>
  <si>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</si>
  <si>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</si>
  <si>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</si>
  <si>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</si>
  <si>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</si>
  <si>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</si>
  <si>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</si>
  <si>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</si>
  <si>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</si>
  <si>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</si>
  <si>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</si>
  <si>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</si>
  <si>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</si>
  <si>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</si>
  <si>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</si>
  <si>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</si>
  <si>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</si>
  <si>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</si>
  <si>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</si>
  <si>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</si>
  <si>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</si>
  <si>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</si>
  <si>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</si>
  <si>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</si>
  <si>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</si>
  <si>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</si>
  <si>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</si>
  <si>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</si>
  <si>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</si>
  <si>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</si>
  <si>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</si>
  <si>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</si>
  <si>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</si>
  <si>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</si>
  <si>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</si>
  <si>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</si>
  <si>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</si>
  <si>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</si>
  <si>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</si>
  <si>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</si>
  <si>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</si>
  <si>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</si>
  <si>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</si>
  <si>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</si>
  <si>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</si>
  <si>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</si>
  <si>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</si>
  <si>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</si>
  <si>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</si>
  <si>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</si>
  <si>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</si>
  <si>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</si>
  <si>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</si>
  <si>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</si>
  <si>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</si>
  <si>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</si>
  <si>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</si>
  <si>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</si>
  <si>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</si>
  <si>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</si>
  <si>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</si>
  <si>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</si>
  <si>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</si>
  <si>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</si>
  <si>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</si>
  <si>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</si>
  <si>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</si>
  <si>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</si>
  <si>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</si>
  <si>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</si>
  <si>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</si>
  <si>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</si>
  <si>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</si>
  <si>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</si>
  <si>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</si>
  <si>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</si>
  <si>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</si>
  <si>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</si>
  <si>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</si>
  <si>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</si>
  <si>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</si>
  <si>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</si>
  <si>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</si>
  <si>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</si>
  <si>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</si>
  <si>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</si>
  <si>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</si>
  <si>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</si>
  <si>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</si>
  <si>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</si>
  <si>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</si>
  <si>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</si>
  <si>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</si>
  <si>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</si>
  <si>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</si>
  <si>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</si>
  <si>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</si>
  <si>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</si>
  <si>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</si>
  <si>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</si>
  <si>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</si>
  <si>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</si>
  <si>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</si>
  <si>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</si>
  <si>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</si>
  <si>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</si>
  <si>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</si>
  <si>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</si>
  <si>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</si>
  <si>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</si>
  <si>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</si>
  <si>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</si>
  <si>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</si>
  <si>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</si>
  <si>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</si>
  <si>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</si>
  <si>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</si>
  <si>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</si>
  <si>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</si>
  <si>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</si>
  <si>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</si>
  <si>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</si>
  <si>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</si>
  <si>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</si>
  <si>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</si>
  <si>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</si>
  <si>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</si>
  <si>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</si>
  <si>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</si>
  <si>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</si>
  <si>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</si>
  <si>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</si>
  <si>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</si>
  <si>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</si>
  <si>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</si>
  <si>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</si>
  <si>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</si>
  <si>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</si>
  <si>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</si>
  <si>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</si>
  <si>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</si>
  <si>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</si>
  <si>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</si>
  <si>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</si>
  <si>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</si>
  <si>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</si>
  <si>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</si>
  <si>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</si>
  <si>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</si>
  <si>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</si>
  <si>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</si>
  <si>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</si>
  <si>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</si>
  <si>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</si>
  <si>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</si>
  <si>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</si>
  <si>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</si>
  <si>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</si>
  <si>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</si>
  <si>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</si>
  <si>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</si>
  <si>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</si>
  <si>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</si>
  <si>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</si>
  <si>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</si>
  <si>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</si>
  <si>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</si>
  <si>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</si>
  <si>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</si>
  <si>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</si>
  <si>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</si>
  <si>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</si>
  <si>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</si>
  <si>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</si>
  <si>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</si>
  <si>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</si>
  <si>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</si>
  <si>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</si>
  <si>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</si>
  <si>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</si>
  <si>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</si>
  <si>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</si>
  <si>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</si>
  <si>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</si>
  <si>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</si>
  <si>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</si>
  <si>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</si>
  <si>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</si>
  <si>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</si>
  <si>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</si>
  <si>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</si>
  <si>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</si>
  <si>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</si>
  <si>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</si>
  <si>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</si>
  <si>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</si>
  <si>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</si>
  <si>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</si>
  <si>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</si>
  <si>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</si>
  <si>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</si>
  <si>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</si>
  <si>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</si>
  <si>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</si>
  <si>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</si>
  <si>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</si>
  <si>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</si>
  <si>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</si>
  <si>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</si>
  <si>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</si>
  <si>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</si>
  <si>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</si>
  <si>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</si>
  <si>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</si>
  <si>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</si>
  <si>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</si>
  <si>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</si>
  <si>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</si>
  <si>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</si>
  <si>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</si>
  <si>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</si>
  <si>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</si>
  <si>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</si>
  <si>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</si>
  <si>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</si>
  <si>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</si>
  <si>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</si>
  <si>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</si>
  <si>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</si>
  <si>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</si>
  <si>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</si>
  <si>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</si>
  <si>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</si>
  <si>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</si>
  <si>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</si>
  <si>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</si>
  <si>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</si>
  <si>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</si>
  <si>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</si>
  <si>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</si>
  <si>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</si>
  <si>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</si>
  <si>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</si>
  <si>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</si>
  <si>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</si>
  <si>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</si>
  <si>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</si>
  <si>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</si>
  <si>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</si>
  <si>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</si>
  <si>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</si>
  <si>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</si>
  <si>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</si>
  <si>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</si>
  <si>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</si>
  <si>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</si>
  <si>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</si>
  <si>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</si>
  <si>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</si>
  <si>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</si>
  <si>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</si>
  <si>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</si>
  <si>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</si>
  <si>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</si>
  <si>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</si>
  <si>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</si>
  <si>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</si>
  <si>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</si>
  <si>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</si>
  <si>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</si>
  <si>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</si>
  <si>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</si>
  <si>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</si>
  <si>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</si>
  <si>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</si>
  <si>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</si>
  <si>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</si>
  <si>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</si>
  <si>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</si>
  <si>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</si>
  <si>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</si>
  <si>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</si>
  <si>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</si>
  <si>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</si>
  <si>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</si>
  <si>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</si>
  <si>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</si>
  <si>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</si>
  <si>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</si>
  <si>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</si>
  <si>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</si>
  <si>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</si>
  <si>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</si>
  <si>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</si>
  <si>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</si>
  <si>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</si>
  <si>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</si>
  <si>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</si>
  <si>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</si>
  <si>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</si>
  <si>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</si>
  <si>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</si>
  <si>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</si>
  <si>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</si>
  <si>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</si>
  <si>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</si>
  <si>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</si>
  <si>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</si>
  <si>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</si>
  <si>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</si>
  <si>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</si>
  <si>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</si>
  <si>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</si>
  <si>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</si>
  <si>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</si>
  <si>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</si>
  <si>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</si>
  <si>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</si>
  <si>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</si>
  <si>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</si>
  <si>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</si>
  <si>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</si>
  <si>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</si>
  <si>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</si>
  <si>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</si>
  <si>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</si>
  <si>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</si>
  <si>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</si>
  <si>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</si>
  <si>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</si>
  <si>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</si>
  <si>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</si>
  <si>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</si>
  <si>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</si>
  <si>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</si>
  <si>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</si>
  <si>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</si>
  <si>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</si>
  <si>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</si>
  <si>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</si>
  <si>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</si>
  <si>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</si>
  <si>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</si>
  <si>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</si>
  <si>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</si>
  <si>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</si>
  <si>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</si>
  <si>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</si>
  <si>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</si>
  <si>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</si>
  <si>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</si>
  <si>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</si>
  <si>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</si>
  <si>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</si>
  <si>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</si>
  <si>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</si>
  <si>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</si>
  <si>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</si>
  <si>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</si>
  <si>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</si>
  <si>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</si>
  <si>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</si>
  <si>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</si>
  <si>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</si>
  <si>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</si>
  <si>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</si>
  <si>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</si>
  <si>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</si>
  <si>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</si>
  <si>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</si>
  <si>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</si>
  <si>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</si>
  <si>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</si>
  <si>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</si>
  <si>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</si>
  <si>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</si>
  <si>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</si>
  <si>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</si>
  <si>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</si>
  <si>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</si>
  <si>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</si>
  <si>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</si>
  <si>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</si>
  <si>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</si>
  <si>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</si>
  <si>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</si>
  <si>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</si>
  <si>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</si>
  <si>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</si>
  <si>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</si>
  <si>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</si>
  <si>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</si>
  <si>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</si>
  <si>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</si>
  <si>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</si>
  <si>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</si>
  <si>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</si>
  <si>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</si>
  <si>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</si>
  <si>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</si>
  <si>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</si>
  <si>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</si>
  <si>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</si>
  <si>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</si>
  <si>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</si>
  <si>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</si>
  <si>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</si>
  <si>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</si>
  <si>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</si>
  <si>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</si>
  <si>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</si>
  <si>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</si>
  <si>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</si>
  <si>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</si>
  <si>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</si>
  <si>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</si>
  <si>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</si>
  <si>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</si>
  <si>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</si>
  <si>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</si>
  <si>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</si>
  <si>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</si>
  <si>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</si>
  <si>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</si>
  <si>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</si>
  <si>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</si>
  <si>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</si>
  <si>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</si>
  <si>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</si>
  <si>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</si>
  <si>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</si>
  <si>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</si>
  <si>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</si>
  <si>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</si>
  <si>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</si>
  <si>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</si>
  <si>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</si>
  <si>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</si>
  <si>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</si>
  <si>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</si>
  <si>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</si>
  <si>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</si>
  <si>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</si>
  <si>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</si>
  <si>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</si>
  <si>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</si>
  <si>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</si>
  <si>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</si>
  <si>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</si>
  <si>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</si>
  <si>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</si>
  <si>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</si>
  <si>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</si>
  <si>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</si>
  <si>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</si>
  <si>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</si>
  <si>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</si>
  <si>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</si>
  <si>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</si>
  <si>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</si>
  <si>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</si>
  <si>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</si>
  <si>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</si>
  <si>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</si>
  <si>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</si>
  <si>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</si>
  <si>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</si>
  <si>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</si>
  <si>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</si>
  <si>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</si>
  <si>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</si>
  <si>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</si>
  <si>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</si>
  <si>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</si>
  <si>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</si>
  <si>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</si>
  <si>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</si>
  <si>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</si>
  <si>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</si>
  <si>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</si>
  <si>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</si>
  <si>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</si>
  <si>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</si>
  <si>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</si>
  <si>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</si>
  <si>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</si>
  <si>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</si>
  <si>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</si>
  <si>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</si>
  <si>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</si>
  <si>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</si>
  <si>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</si>
  <si>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</si>
  <si>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</si>
  <si>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</si>
  <si>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</si>
  <si>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</si>
  <si>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</si>
  <si>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</si>
  <si>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</si>
  <si>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</si>
  <si>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</si>
  <si>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</si>
  <si>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</si>
  <si>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</si>
  <si>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</si>
  <si>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</si>
  <si>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</si>
  <si>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</si>
  <si>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</si>
  <si>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</si>
  <si>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</si>
  <si>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</si>
  <si>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</si>
  <si>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</si>
  <si>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</si>
  <si>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</si>
  <si>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</si>
  <si>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</si>
  <si>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</si>
  <si>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</si>
  <si>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</si>
  <si>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</si>
  <si>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</si>
  <si>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</si>
  <si>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</si>
  <si>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</si>
  <si>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</si>
  <si>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</si>
  <si>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</si>
  <si>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</si>
  <si>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</si>
  <si>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</si>
  <si>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</si>
  <si>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</si>
  <si>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</si>
  <si>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</si>
  <si>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</si>
  <si>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</si>
  <si>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</si>
  <si>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</si>
  <si>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</si>
  <si>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</si>
  <si>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</si>
  <si>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</si>
  <si>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</si>
  <si>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</si>
  <si>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</si>
  <si>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</si>
  <si>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</si>
  <si>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</si>
  <si>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</si>
  <si>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</si>
  <si>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</si>
  <si>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</si>
  <si>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</si>
  <si>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</si>
  <si>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</si>
  <si>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</si>
  <si>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</si>
  <si>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</si>
  <si>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</si>
  <si>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</si>
  <si>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</si>
  <si>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</si>
  <si>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</si>
  <si>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</si>
  <si>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</si>
  <si>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</si>
  <si>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</si>
  <si>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</si>
  <si>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</si>
  <si>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</si>
  <si>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</si>
  <si>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</si>
  <si>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</si>
  <si>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</si>
  <si>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</si>
  <si>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</si>
  <si>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</si>
  <si>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</si>
  <si>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</si>
  <si>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</si>
  <si>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</si>
  <si>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</si>
  <si>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</si>
  <si>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</si>
  <si>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</si>
  <si>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</si>
  <si>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</si>
  <si>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</si>
  <si>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</si>
  <si>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</si>
  <si>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</si>
  <si>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</si>
  <si>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</si>
  <si>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</si>
  <si>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</si>
  <si>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</si>
  <si>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</si>
  <si>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</si>
  <si>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</si>
  <si>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</si>
  <si>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</si>
  <si>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</si>
  <si>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</si>
  <si>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</si>
  <si>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</si>
  <si>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</si>
  <si>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</si>
  <si>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</si>
  <si>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</si>
  <si>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</si>
  <si>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</si>
  <si>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</si>
  <si>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</si>
  <si>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</si>
  <si>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</si>
  <si>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</si>
  <si>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</si>
  <si>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</si>
  <si>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</si>
  <si>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</si>
  <si>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</si>
  <si>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</si>
  <si>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</si>
  <si>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</si>
  <si>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</si>
  <si>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</si>
  <si>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</si>
  <si>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</si>
  <si>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</si>
  <si>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</si>
  <si>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</si>
  <si>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</si>
  <si>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</si>
  <si>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</si>
  <si>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</si>
  <si>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</si>
  <si>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</si>
  <si>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</si>
  <si>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</si>
  <si>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</si>
  <si>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</si>
  <si>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</si>
  <si>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</si>
  <si>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</si>
  <si>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</si>
  <si>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</si>
  <si>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</si>
  <si>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</si>
  <si>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</si>
  <si>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</si>
  <si>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</si>
  <si>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</si>
  <si>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</si>
  <si>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</si>
  <si>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</si>
  <si>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</si>
  <si>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</si>
  <si>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</si>
  <si>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</si>
  <si>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</si>
  <si>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</si>
  <si>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</si>
  <si>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</si>
  <si>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</si>
  <si>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</si>
  <si>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</si>
  <si>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</si>
  <si>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</si>
  <si>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</si>
  <si>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</si>
  <si>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</si>
  <si>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</si>
  <si>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</si>
  <si>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</si>
  <si>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</si>
  <si>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</si>
  <si>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</si>
  <si>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</si>
  <si>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</si>
  <si>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</si>
  <si>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</si>
  <si>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</si>
  <si>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</si>
  <si>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</si>
  <si>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</si>
  <si>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</si>
  <si>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</si>
  <si>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</si>
  <si>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</si>
  <si>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</si>
  <si>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</si>
  <si>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</si>
  <si>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</si>
  <si>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</si>
  <si>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</si>
  <si>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</si>
  <si>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</si>
  <si>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</si>
  <si>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</si>
  <si>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</si>
  <si>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</si>
  <si>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</si>
  <si>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</si>
  <si>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</si>
  <si>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</si>
  <si>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</si>
  <si>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</si>
  <si>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</si>
  <si>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</si>
  <si>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</si>
  <si>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</si>
  <si>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</si>
  <si>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</si>
  <si>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</si>
  <si>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</si>
  <si>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</si>
  <si>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</si>
  <si>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</si>
  <si>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</si>
  <si>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</si>
  <si>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</si>
  <si>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</si>
  <si>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</si>
  <si>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</si>
  <si>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</si>
  <si>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</si>
  <si>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</si>
  <si>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</si>
  <si>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</si>
  <si>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</si>
  <si>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</si>
  <si>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</si>
  <si>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</si>
  <si>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</si>
  <si>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</si>
  <si>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</si>
  <si>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</si>
  <si>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</si>
  <si>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</si>
  <si>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</si>
  <si>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</si>
  <si>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</si>
  <si>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</si>
  <si>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</si>
  <si>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</si>
  <si>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</si>
  <si>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</si>
  <si>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</si>
  <si>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</si>
  <si>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</si>
  <si>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</si>
  <si>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</si>
  <si>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</si>
  <si>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</si>
  <si>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</si>
  <si>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</si>
  <si>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</si>
  <si>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</si>
  <si>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</si>
  <si>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</si>
  <si>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</si>
  <si>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</si>
  <si>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</si>
  <si>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</si>
  <si>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</si>
  <si>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</si>
  <si>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</si>
  <si>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</si>
  <si>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</si>
  <si>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</si>
  <si>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</si>
  <si>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</si>
  <si>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</si>
  <si>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</si>
  <si>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</si>
  <si>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</si>
  <si>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</si>
  <si>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</si>
  <si>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</si>
  <si>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</si>
  <si>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</si>
  <si>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</si>
  <si>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</si>
  <si>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</si>
  <si>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</si>
  <si>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</si>
  <si>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</si>
  <si>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</si>
  <si>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</si>
  <si>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</si>
  <si>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</si>
  <si>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</si>
  <si>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</si>
  <si>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</si>
  <si>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</si>
  <si>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</si>
  <si>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</si>
  <si>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</si>
  <si>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</si>
  <si>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</si>
  <si>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</si>
  <si>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</si>
  <si>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</si>
  <si>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</si>
  <si>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</si>
  <si>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</si>
  <si>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</si>
  <si>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</si>
  <si>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</si>
  <si>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</si>
  <si>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</si>
  <si>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</si>
  <si>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</si>
  <si>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</si>
  <si>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</si>
  <si>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</si>
  <si>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</si>
  <si>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</si>
  <si>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</si>
  <si>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</si>
  <si>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</si>
  <si>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</si>
  <si>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</si>
  <si>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</si>
  <si>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</si>
  <si>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</si>
  <si>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</si>
  <si>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</si>
  <si>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</si>
  <si>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</si>
  <si>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</si>
  <si>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</si>
  <si>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</si>
  <si>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</si>
  <si>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</si>
  <si>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</si>
  <si>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</si>
  <si>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</si>
  <si>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</si>
  <si>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</si>
  <si>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</si>
  <si>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</si>
  <si>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</si>
  <si>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</si>
  <si>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</si>
  <si>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</si>
  <si>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</si>
  <si>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</si>
  <si>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</si>
  <si>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</si>
  <si>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</si>
  <si>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</si>
  <si>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</si>
  <si>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</si>
  <si>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</si>
  <si>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</si>
  <si>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</si>
  <si>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</si>
  <si>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</si>
  <si>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</si>
  <si>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</si>
  <si>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</si>
  <si>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</si>
  <si>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</si>
  <si>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</si>
  <si>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</si>
  <si>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</si>
  <si>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</si>
  <si>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</si>
  <si>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</si>
  <si>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</si>
  <si>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</si>
  <si>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</si>
  <si>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</si>
  <si>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</si>
  <si>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</si>
  <si>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</si>
  <si>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</si>
  <si>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</si>
  <si>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</si>
  <si>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</si>
  <si>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</si>
  <si>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</si>
  <si>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</si>
  <si>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</si>
  <si>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</si>
  <si>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</si>
  <si>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</si>
  <si>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</si>
  <si>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</si>
  <si>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</si>
  <si>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</si>
  <si>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</si>
  <si>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</si>
  <si>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</si>
  <si>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</si>
  <si>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</si>
  <si>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</si>
  <si>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</si>
  <si>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</si>
  <si>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</si>
  <si>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</si>
  <si>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</si>
  <si>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</si>
  <si>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</si>
  <si>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</si>
  <si>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</si>
  <si>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</si>
  <si>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</si>
  <si>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</si>
  <si>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</si>
  <si>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</si>
  <si>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</si>
  <si>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</si>
  <si>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</si>
  <si>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</si>
  <si>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</si>
  <si>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</si>
  <si>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</si>
  <si>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</si>
  <si>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</si>
  <si>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</si>
  <si>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</si>
  <si>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</si>
  <si>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</si>
  <si>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</si>
  <si>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</si>
  <si>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</si>
  <si>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</si>
  <si>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</si>
  <si>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</si>
  <si>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</si>
  <si>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</si>
  <si>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</si>
  <si>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</si>
  <si>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</si>
  <si>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</si>
  <si>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</si>
  <si>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</si>
  <si>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</si>
  <si>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</si>
  <si>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</si>
  <si>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</si>
  <si>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</si>
  <si>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</si>
  <si>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</si>
  <si>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</si>
  <si>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</si>
  <si>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</si>
  <si>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</si>
  <si>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</si>
  <si>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</si>
  <si>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</si>
  <si>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</si>
  <si>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</si>
  <si>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</si>
  <si>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</si>
  <si>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</si>
  <si>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</si>
  <si>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</si>
  <si>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</si>
  <si>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</si>
  <si>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</si>
  <si>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</si>
  <si>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</si>
  <si>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</si>
  <si>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</si>
  <si>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</si>
  <si>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</si>
  <si>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</si>
  <si>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</si>
  <si>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</si>
  <si>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</si>
  <si>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</si>
  <si>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</si>
  <si>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</si>
  <si>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</si>
  <si>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</si>
  <si>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</si>
  <si>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</si>
  <si>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</si>
  <si>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</si>
  <si>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</si>
  <si>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</si>
  <si>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</si>
  <si>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</si>
  <si>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</si>
  <si>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</si>
  <si>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</si>
  <si>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</si>
  <si>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</si>
  <si>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</si>
  <si>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</si>
  <si>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</si>
  <si>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</si>
  <si>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</si>
  <si>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</si>
  <si>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</si>
  <si>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</si>
  <si>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</si>
  <si>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</si>
  <si>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</si>
  <si>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</si>
  <si>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</si>
  <si>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</si>
  <si>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</si>
  <si>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</si>
  <si>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</si>
  <si>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</si>
  <si>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</si>
  <si>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</si>
  <si>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</si>
  <si>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</si>
  <si>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</si>
  <si>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</si>
  <si>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</si>
  <si>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</si>
  <si>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</si>
  <si>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</si>
  <si>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</si>
  <si>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</si>
  <si>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</si>
  <si>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</si>
  <si>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</si>
  <si>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</si>
  <si>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</si>
  <si>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</si>
  <si>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</si>
  <si>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</si>
  <si>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</si>
  <si>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</si>
  <si>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</si>
  <si>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</si>
  <si>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</si>
  <si>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</si>
  <si>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</si>
  <si>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</si>
  <si>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</si>
  <si>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</si>
  <si>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</si>
  <si>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</si>
  <si>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</si>
  <si>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</si>
  <si>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</si>
  <si>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</si>
  <si>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</si>
  <si>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</si>
  <si>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</si>
  <si>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</si>
  <si>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</si>
  <si>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</si>
  <si>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</si>
  <si>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</si>
  <si>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</si>
  <si>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</si>
  <si>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</si>
  <si>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</si>
  <si>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</si>
  <si>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</si>
  <si>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</si>
  <si>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</si>
  <si>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</si>
  <si>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</si>
  <si>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</si>
  <si>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</si>
  <si>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</si>
  <si>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</si>
  <si>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</si>
  <si>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</si>
  <si>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</si>
  <si>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</si>
  <si>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</si>
  <si>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</si>
  <si>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</si>
  <si>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</si>
  <si>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</si>
  <si>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</si>
  <si>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</si>
  <si>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</si>
  <si>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</si>
  <si>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</si>
  <si>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</si>
  <si>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</si>
  <si>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</si>
  <si>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</si>
  <si>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</si>
  <si>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</si>
  <si>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</si>
  <si>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</si>
  <si>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</si>
  <si>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</si>
  <si>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</si>
  <si>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</si>
  <si>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</si>
  <si>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</si>
  <si>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</si>
  <si>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</si>
  <si>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</si>
  <si>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</si>
  <si>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</si>
  <si>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</si>
  <si>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</si>
  <si>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</si>
  <si>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</si>
  <si>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</si>
  <si>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</si>
  <si>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</si>
  <si>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</si>
  <si>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</si>
  <si>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</si>
  <si>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</si>
  <si>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</si>
  <si>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</si>
  <si>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</si>
  <si>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</si>
  <si>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</si>
  <si>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</si>
  <si>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</si>
  <si>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</si>
  <si>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</si>
  <si>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</si>
  <si>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</si>
  <si>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</si>
  <si>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</si>
  <si>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</si>
  <si>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</si>
  <si>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</si>
  <si>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</si>
  <si>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</si>
  <si>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</si>
  <si>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</si>
  <si>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</si>
  <si>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</si>
  <si>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</si>
  <si>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</si>
  <si>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</si>
  <si>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</si>
  <si>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</si>
  <si>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</si>
  <si>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</si>
  <si>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</si>
  <si>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</si>
  <si>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</si>
  <si>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</si>
  <si>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</si>
  <si>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</si>
  <si>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</si>
  <si>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</si>
  <si>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</si>
  <si>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</si>
  <si>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</si>
  <si>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</si>
  <si>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</si>
  <si>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</si>
  <si>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</si>
  <si>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</si>
  <si>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</si>
  <si>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</si>
  <si>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</si>
  <si>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</si>
  <si>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</si>
  <si>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</si>
  <si>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</si>
  <si>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</si>
  <si>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</si>
  <si>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</si>
  <si>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</si>
  <si>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</si>
  <si>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</si>
  <si>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</si>
  <si>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</si>
  <si>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</si>
  <si>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</si>
  <si>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</si>
  <si>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</si>
  <si>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</si>
  <si>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</si>
  <si>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</si>
  <si>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</si>
  <si>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</si>
  <si>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</si>
  <si>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</si>
  <si>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</si>
  <si>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</si>
  <si>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</si>
  <si>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</si>
  <si>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</si>
  <si>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</si>
  <si>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</si>
  <si>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</si>
  <si>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</si>
  <si>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</si>
  <si>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</si>
  <si>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</si>
  <si>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</si>
  <si>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</si>
  <si>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</si>
  <si>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</si>
  <si>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</si>
  <si>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</si>
  <si>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</si>
  <si>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</si>
  <si>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</si>
  <si>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</si>
  <si>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</si>
  <si>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</si>
  <si>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</si>
  <si>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</si>
  <si>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</si>
  <si>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</si>
  <si>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</si>
  <si>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</si>
  <si>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</si>
  <si>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</si>
  <si>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</si>
  <si>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</si>
  <si>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</si>
  <si>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</si>
  <si>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</si>
  <si>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</si>
  <si>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</si>
  <si>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</si>
  <si>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</si>
  <si>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</si>
  <si>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</si>
  <si>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</si>
  <si>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</si>
  <si>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</si>
  <si>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</si>
  <si>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</si>
  <si>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</si>
  <si>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</si>
  <si>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</si>
  <si>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</si>
  <si>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</si>
  <si>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</si>
  <si>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</si>
  <si>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</si>
  <si>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</si>
  <si>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</si>
  <si>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</si>
  <si>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</si>
  <si>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</si>
  <si>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</si>
  <si>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</si>
  <si>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</si>
  <si>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</si>
  <si>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</si>
  <si>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</si>
  <si>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</si>
  <si>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</si>
  <si>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</si>
  <si>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</si>
  <si>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</si>
  <si>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</si>
  <si>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</si>
  <si>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</si>
  <si>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</si>
  <si>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</si>
  <si>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</si>
  <si>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</si>
  <si>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</si>
  <si>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</si>
  <si>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</si>
  <si>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</si>
  <si>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</si>
  <si>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</si>
  <si>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</si>
  <si>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</si>
  <si>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</si>
  <si>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</si>
  <si>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</si>
  <si>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</si>
  <si>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</si>
  <si>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</si>
  <si>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</si>
  <si>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</si>
  <si>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</si>
  <si>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</si>
  <si>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</si>
  <si>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</si>
  <si>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</si>
  <si>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</si>
  <si>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</si>
  <si>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</si>
  <si>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</si>
  <si>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</si>
  <si>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</si>
  <si>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</si>
  <si>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</si>
  <si>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</si>
  <si>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</si>
  <si>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</si>
  <si>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</si>
  <si>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</si>
  <si>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</si>
  <si>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</si>
  <si>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</si>
  <si>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</si>
  <si>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</si>
  <si>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</si>
  <si>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</si>
  <si>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</si>
  <si>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</si>
  <si>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</si>
  <si>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</si>
  <si>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</si>
  <si>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</si>
  <si>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</si>
  <si>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</si>
  <si>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</si>
  <si>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</si>
  <si>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</si>
  <si>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</si>
  <si>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</si>
  <si>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</si>
  <si>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</si>
  <si>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</si>
  <si>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</si>
  <si>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</si>
  <si>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</si>
  <si>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</si>
  <si>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</si>
  <si>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</si>
  <si>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</si>
  <si>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</si>
  <si>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</si>
  <si>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</si>
  <si>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</si>
  <si>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</si>
  <si>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</si>
  <si>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</si>
  <si>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</si>
  <si>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</si>
  <si>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</si>
  <si>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</si>
  <si>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</si>
  <si>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</si>
  <si>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</si>
  <si>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</si>
  <si>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</si>
  <si>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</si>
  <si>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</si>
  <si>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</si>
  <si>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</si>
  <si>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</si>
  <si>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</si>
  <si>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</si>
  <si>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</si>
  <si>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</si>
  <si>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</si>
  <si>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</si>
  <si>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</si>
  <si>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</si>
  <si>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</si>
  <si>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</si>
  <si>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</si>
  <si>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</si>
  <si>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</si>
  <si>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</si>
  <si>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</si>
  <si>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</si>
  <si>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</si>
  <si>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</si>
  <si>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</si>
  <si>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</si>
  <si>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</si>
  <si>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</si>
  <si>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</si>
  <si>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</si>
  <si>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</si>
  <si>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</si>
  <si>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</si>
  <si>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</si>
  <si>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</si>
  <si>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</si>
  <si>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</si>
  <si>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</si>
  <si>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</si>
  <si>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</si>
  <si>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</si>
  <si>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</si>
  <si>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</si>
  <si>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</si>
  <si>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</si>
  <si>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</si>
  <si>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</si>
  <si>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</si>
  <si>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</si>
  <si>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</si>
  <si>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</si>
  <si>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</si>
  <si>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</si>
  <si>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</si>
  <si>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</si>
  <si>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</si>
  <si>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</si>
  <si>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</si>
  <si>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</si>
  <si>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</si>
  <si>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</si>
  <si>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</si>
  <si>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</si>
  <si>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</si>
  <si>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</si>
  <si>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</si>
  <si>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</si>
  <si>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</si>
  <si>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</si>
  <si>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</si>
  <si>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</si>
  <si>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</si>
  <si>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</si>
  <si>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</si>
  <si>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</si>
  <si>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</si>
  <si>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</si>
  <si>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</si>
  <si>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</si>
  <si>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</si>
  <si>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</si>
  <si>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</si>
  <si>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</si>
  <si>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</si>
  <si>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</si>
  <si>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</si>
  <si>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</si>
  <si>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</si>
  <si>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</si>
  <si>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</si>
  <si>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</si>
  <si>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</si>
  <si>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</si>
  <si>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</si>
  <si>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</si>
  <si>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</si>
  <si>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</si>
  <si>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</si>
  <si>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</si>
  <si>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</si>
  <si>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</si>
  <si>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</si>
  <si>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</si>
  <si>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</si>
  <si>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</si>
  <si>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</si>
  <si>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</si>
  <si>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</si>
  <si>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</si>
  <si>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</si>
  <si>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</si>
  <si>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</si>
  <si>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</si>
  <si>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</si>
  <si>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</si>
  <si>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</si>
  <si>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</si>
  <si>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</si>
  <si>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</si>
  <si>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</si>
  <si>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</si>
  <si>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</si>
  <si>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</si>
  <si>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</si>
  <si>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</si>
  <si>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</si>
  <si>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</si>
  <si>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</si>
  <si>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</si>
  <si>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</si>
  <si>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</si>
  <si>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</si>
  <si>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</si>
  <si>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</si>
  <si>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</si>
  <si>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</si>
  <si>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</si>
  <si>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</si>
  <si>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</si>
  <si>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</si>
  <si>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</si>
  <si>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</si>
  <si>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</si>
  <si>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</si>
  <si>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</si>
  <si>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</si>
  <si>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</si>
  <si>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</si>
  <si>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</si>
  <si>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</si>
  <si>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</si>
  <si>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</si>
  <si>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</si>
  <si>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</si>
  <si>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</si>
  <si>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</si>
  <si>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</si>
  <si>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</si>
  <si>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</si>
  <si>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</si>
  <si>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</si>
  <si>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</si>
  <si>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</si>
  <si>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</si>
  <si>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</si>
  <si>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</si>
  <si>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</si>
  <si>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</si>
  <si>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</si>
  <si>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</si>
  <si>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</si>
  <si>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</si>
  <si>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</si>
  <si>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</si>
  <si>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</si>
  <si>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</si>
  <si>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</si>
  <si>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</si>
  <si>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</si>
  <si>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</si>
  <si>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</si>
  <si>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</si>
  <si>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</si>
  <si>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</si>
  <si>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</si>
  <si>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</si>
  <si>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</si>
  <si>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</si>
  <si>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</si>
  <si>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</si>
  <si>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</si>
  <si>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</si>
  <si>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</si>
  <si>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</si>
  <si>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</si>
  <si>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</si>
  <si>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</si>
  <si>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</si>
  <si>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</si>
  <si>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</si>
  <si>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</si>
  <si>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</si>
  <si>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</si>
  <si>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</si>
  <si>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</si>
  <si>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</si>
  <si>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</si>
  <si>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</si>
  <si>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</si>
  <si>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</si>
  <si>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</si>
  <si>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</si>
  <si>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</si>
  <si>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</si>
  <si>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</si>
  <si>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</si>
  <si>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</si>
  <si>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</si>
  <si>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</si>
  <si>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</si>
  <si>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</si>
  <si>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</si>
  <si>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</si>
  <si>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</si>
  <si>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</si>
  <si>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</si>
  <si>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</si>
  <si>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</si>
  <si>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</si>
  <si>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</si>
  <si>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</si>
  <si>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</si>
  <si>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</si>
  <si>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</si>
  <si>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</si>
  <si>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</si>
  <si>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</si>
  <si>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</si>
  <si>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</si>
  <si>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</si>
  <si>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</si>
  <si>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</si>
  <si>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</si>
  <si>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</si>
  <si>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</si>
  <si>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</si>
  <si>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</si>
  <si>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</si>
  <si>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</si>
  <si>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</si>
  <si>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</si>
  <si>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</si>
  <si>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</si>
  <si>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</si>
  <si>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</si>
  <si>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</si>
  <si>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</si>
  <si>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</si>
  <si>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</si>
  <si>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</si>
  <si>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</si>
  <si>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</si>
  <si>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</si>
  <si>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</si>
  <si>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</si>
  <si>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</si>
  <si>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</si>
  <si>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</si>
  <si>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</si>
  <si>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</si>
  <si>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</si>
  <si>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</si>
  <si>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</si>
  <si>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</si>
  <si>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</si>
  <si>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</si>
  <si>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</si>
  <si>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</si>
  <si>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</si>
  <si>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</si>
  <si>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</si>
  <si>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</si>
  <si>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</si>
  <si>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</si>
  <si>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</si>
  <si>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</si>
  <si>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</si>
  <si>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</si>
  <si>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</si>
  <si>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</si>
  <si>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</si>
  <si>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</si>
  <si>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</si>
  <si>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</si>
  <si>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</si>
  <si>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</si>
  <si>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</si>
  <si>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</si>
  <si>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</si>
  <si>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</si>
  <si>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</si>
  <si>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</si>
  <si>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</si>
  <si>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</si>
  <si>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</si>
  <si>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</si>
  <si>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</si>
  <si>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</si>
  <si>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</si>
  <si>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</si>
  <si>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</si>
  <si>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</si>
  <si>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</si>
  <si>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</si>
  <si>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</si>
  <si>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</si>
  <si>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</si>
  <si>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</si>
  <si>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</si>
  <si>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</si>
  <si>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</si>
  <si>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</si>
  <si>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</si>
  <si>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</si>
  <si>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</si>
  <si>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</si>
  <si>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</si>
  <si>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</si>
  <si>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</si>
  <si>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</si>
  <si>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</si>
  <si>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</si>
  <si>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</si>
  <si>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</si>
  <si>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</si>
  <si>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</si>
  <si>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</si>
  <si>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</si>
  <si>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</si>
  <si>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</si>
  <si>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</si>
  <si>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</si>
  <si>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</si>
  <si>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</si>
  <si>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</si>
  <si>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</si>
  <si>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</si>
  <si>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</si>
  <si>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</si>
  <si>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</si>
  <si>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</si>
  <si>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</si>
  <si>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</si>
  <si>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</si>
  <si>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</si>
  <si>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</si>
  <si>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</si>
  <si>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</si>
  <si>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</si>
  <si>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</si>
  <si>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</si>
  <si>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</si>
  <si>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</si>
  <si>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</si>
  <si>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</si>
  <si>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</si>
  <si>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</si>
  <si>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</si>
  <si>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</si>
  <si>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</si>
  <si>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</si>
  <si>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</si>
  <si>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</si>
  <si>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</si>
  <si>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</si>
  <si>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</si>
  <si>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</si>
  <si>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</si>
  <si>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</si>
  <si>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</si>
  <si>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</si>
  <si>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</si>
  <si>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</si>
  <si>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</si>
  <si>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</si>
  <si>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</si>
  <si>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</si>
  <si>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</si>
  <si>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</si>
  <si>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</si>
  <si>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</si>
  <si>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</si>
  <si>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</si>
  <si>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</si>
  <si>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</si>
  <si>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</si>
  <si>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</si>
  <si>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</si>
  <si>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</si>
  <si>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</si>
  <si>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</si>
  <si>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</si>
  <si>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</si>
  <si>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</si>
  <si>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</si>
  <si>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</si>
  <si>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</si>
  <si>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</si>
  <si>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</si>
  <si>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</si>
  <si>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</si>
  <si>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</si>
  <si>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</si>
  <si>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</si>
  <si>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</si>
  <si>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</si>
  <si>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</si>
  <si>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</si>
  <si>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</si>
  <si>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</si>
  <si>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</si>
  <si>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</si>
  <si>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</si>
  <si>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</si>
  <si>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</si>
  <si>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</si>
  <si>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</si>
  <si>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</si>
  <si>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</si>
  <si>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</si>
  <si>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</si>
  <si>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</si>
  <si>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</si>
  <si>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</si>
  <si>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</si>
  <si>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</si>
  <si>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</si>
  <si>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</si>
  <si>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</si>
  <si>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</si>
  <si>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</si>
  <si>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</si>
  <si>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</si>
  <si>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</si>
  <si>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</si>
  <si>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</si>
  <si>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</si>
  <si>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</si>
  <si>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</si>
  <si>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</si>
  <si>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</si>
  <si>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</si>
  <si>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</si>
  <si>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</si>
  <si>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</si>
  <si>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</si>
  <si>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</si>
  <si>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</si>
  <si>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</si>
  <si>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</si>
  <si>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</si>
  <si>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</si>
  <si>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</si>
  <si>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</si>
  <si>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</si>
  <si>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</si>
  <si>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</si>
  <si>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</si>
  <si>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</si>
  <si>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</si>
  <si>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</si>
  <si>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</si>
  <si>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</si>
  <si>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</si>
  <si>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</si>
  <si>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</si>
  <si>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</si>
  <si>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</si>
  <si>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</si>
  <si>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</si>
  <si>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</si>
  <si>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</si>
  <si>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</si>
  <si>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</si>
  <si>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</si>
  <si>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</si>
  <si>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</si>
  <si>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</si>
  <si>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</si>
  <si>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</si>
  <si>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</si>
  <si>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</si>
  <si>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</si>
  <si>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</si>
  <si>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</si>
  <si>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</si>
  <si>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</si>
  <si>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</si>
  <si>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</si>
  <si>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</si>
  <si>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</si>
  <si>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</si>
  <si>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</si>
  <si>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</si>
  <si>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</si>
  <si>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</si>
  <si>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</si>
  <si>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</si>
  <si>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</si>
  <si>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</si>
  <si>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</si>
  <si>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</si>
  <si>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</si>
  <si>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</si>
  <si>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</si>
  <si>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</si>
  <si>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</si>
  <si>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</si>
  <si>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</si>
  <si>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</si>
  <si>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</si>
  <si>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</si>
  <si>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</si>
  <si>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</si>
  <si>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</si>
  <si>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</si>
  <si>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</si>
  <si>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</si>
  <si>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</si>
  <si>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</si>
  <si>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</si>
  <si>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</si>
  <si>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</si>
  <si>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</si>
  <si>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</si>
  <si>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</si>
  <si>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</si>
  <si>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</si>
  <si>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</si>
  <si>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</si>
  <si>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</si>
  <si>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</si>
  <si>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</si>
  <si>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</si>
  <si>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</si>
  <si>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</si>
  <si>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</si>
  <si>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</si>
  <si>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</si>
  <si>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</si>
  <si>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</si>
  <si>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</si>
  <si>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</si>
  <si>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</si>
  <si>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</si>
  <si>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</si>
  <si>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</si>
  <si>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</si>
  <si>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</si>
  <si>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</si>
  <si>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</si>
  <si>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</si>
  <si>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</si>
  <si>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</si>
  <si>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</si>
  <si>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</si>
  <si>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</si>
  <si>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</si>
  <si>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</si>
  <si>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</si>
  <si>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</si>
  <si>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</si>
  <si>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</si>
  <si>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</si>
  <si>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</si>
  <si>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</si>
  <si>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</si>
  <si>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</si>
  <si>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</si>
  <si>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</si>
  <si>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</si>
  <si>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</si>
  <si>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</si>
  <si>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</si>
  <si>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</si>
  <si>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</si>
  <si>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</si>
  <si>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</si>
  <si>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</si>
  <si>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</si>
  <si>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</si>
  <si>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</si>
  <si>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</si>
  <si>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</si>
  <si>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</si>
  <si>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</si>
  <si>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</si>
  <si>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</si>
  <si>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</si>
  <si>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</si>
  <si>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</si>
  <si>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</si>
  <si>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</si>
  <si>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</si>
  <si>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</si>
  <si>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</si>
  <si>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</si>
  <si>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</si>
  <si>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</si>
  <si>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</si>
  <si>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</si>
  <si>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</si>
  <si>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</si>
  <si>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</si>
  <si>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</si>
  <si>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</si>
  <si>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</si>
  <si>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</si>
  <si>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</si>
  <si>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</si>
  <si>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</si>
  <si>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</si>
  <si>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</si>
  <si>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</si>
  <si>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</si>
  <si>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</si>
  <si>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</si>
  <si>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</si>
  <si>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</si>
  <si>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</si>
  <si>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</si>
  <si>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</si>
  <si>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</si>
  <si>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</si>
  <si>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</si>
  <si>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</si>
  <si>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</si>
  <si>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</si>
  <si>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</si>
  <si>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</si>
  <si>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</si>
  <si>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</si>
  <si>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</si>
  <si>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</si>
  <si>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</si>
  <si>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</si>
  <si>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</si>
  <si>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</si>
  <si>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</si>
  <si>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</si>
  <si>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</si>
  <si>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</si>
  <si>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</si>
  <si>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</si>
  <si>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</si>
  <si>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</si>
  <si>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</si>
  <si>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</si>
  <si>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</si>
  <si>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</si>
  <si>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</si>
  <si>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</si>
  <si>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</si>
  <si>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</si>
  <si>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</si>
  <si>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</si>
  <si>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</si>
  <si>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</si>
  <si>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</si>
  <si>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</si>
  <si>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</si>
  <si>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</si>
  <si>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</si>
  <si>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</si>
  <si>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</si>
  <si>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</si>
  <si>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</si>
  <si>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</si>
  <si>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</si>
  <si>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</si>
  <si>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</si>
  <si>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</si>
  <si>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</si>
  <si>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</si>
  <si>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</si>
  <si>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</si>
  <si>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</si>
  <si>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</si>
  <si>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</si>
  <si>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</si>
  <si>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</si>
  <si>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</si>
  <si>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</si>
  <si>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</si>
  <si>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</si>
  <si>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</si>
  <si>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</si>
  <si>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</si>
  <si>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</si>
  <si>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</si>
  <si>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</si>
  <si>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</si>
  <si>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</si>
  <si>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</si>
  <si>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</si>
  <si>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</si>
  <si>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</si>
  <si>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</si>
  <si>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</si>
  <si>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</si>
  <si>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</si>
  <si>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</si>
  <si>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</si>
  <si>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</si>
  <si>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</si>
  <si>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</si>
  <si>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</si>
  <si>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</si>
  <si>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</si>
  <si>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</si>
  <si>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</si>
  <si>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</si>
  <si>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</si>
  <si>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</si>
  <si>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</si>
  <si>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</si>
  <si>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</si>
  <si>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</si>
  <si>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</si>
  <si>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</si>
  <si>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</si>
  <si>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</si>
  <si>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</si>
  <si>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</si>
  <si>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</si>
  <si>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</si>
  <si>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</si>
  <si>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</si>
  <si>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</si>
  <si>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</si>
  <si>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</si>
  <si>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</si>
  <si>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</si>
  <si>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</si>
  <si>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</si>
  <si>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</si>
  <si>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</si>
  <si>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</si>
  <si>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</si>
  <si>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</si>
  <si>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</si>
  <si>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</si>
  <si>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</si>
  <si>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</si>
  <si>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</si>
  <si>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</si>
  <si>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</si>
  <si>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</si>
  <si>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</si>
  <si>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</si>
  <si>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</si>
  <si>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</si>
  <si>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</si>
  <si>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</si>
  <si>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</si>
  <si>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</si>
  <si>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</si>
  <si>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</si>
  <si>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</si>
  <si>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</si>
  <si>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</si>
  <si>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</si>
  <si>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</si>
  <si>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</si>
  <si>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</si>
  <si>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</si>
  <si>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</si>
  <si>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</si>
  <si>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</si>
  <si>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</si>
  <si>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</si>
  <si>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</si>
  <si>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</si>
  <si>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</si>
  <si>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</si>
  <si>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</si>
  <si>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</si>
  <si>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</si>
  <si>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</si>
  <si>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</si>
  <si>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</si>
  <si>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</si>
  <si>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</si>
  <si>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</si>
  <si>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</si>
  <si>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</si>
  <si>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</si>
  <si>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</si>
  <si>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</si>
  <si>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</si>
  <si>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</si>
  <si>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</si>
  <si>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</si>
  <si>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</si>
  <si>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</si>
  <si>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</si>
  <si>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</si>
  <si>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</si>
  <si>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</si>
  <si>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</si>
  <si>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</si>
  <si>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</si>
  <si>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</si>
  <si>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</si>
  <si>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</si>
  <si>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</si>
  <si>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</si>
  <si>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</si>
  <si>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</si>
  <si>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</si>
  <si>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</si>
  <si>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</si>
  <si>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</si>
  <si>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</si>
  <si>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</si>
  <si>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</si>
  <si>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</si>
  <si>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</si>
  <si>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</si>
  <si>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</si>
  <si>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</si>
  <si>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</si>
  <si>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</si>
  <si>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</si>
  <si>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</si>
  <si>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</si>
  <si>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</si>
  <si>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</si>
  <si>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</si>
  <si>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</si>
  <si>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</si>
  <si>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</si>
  <si>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</si>
  <si>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</si>
  <si>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</si>
  <si>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</si>
  <si>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</si>
  <si>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</si>
  <si>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</si>
  <si>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</si>
  <si>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</si>
  <si>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</si>
  <si>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</si>
  <si>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</si>
  <si>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</si>
  <si>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</si>
  <si>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</si>
  <si>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</si>
  <si>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</si>
  <si>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</si>
  <si>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</si>
  <si>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</si>
  <si>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</si>
  <si>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</si>
  <si>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</si>
  <si>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</si>
  <si>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</si>
  <si>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</si>
  <si>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</si>
  <si>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</si>
  <si>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</si>
  <si>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</si>
  <si>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</si>
  <si>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</si>
  <si>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</si>
  <si>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</si>
  <si>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</si>
  <si>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</si>
  <si>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</si>
  <si>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</si>
  <si>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</si>
  <si>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</si>
  <si>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</si>
  <si>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</si>
  <si>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</si>
  <si>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</si>
  <si>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</si>
  <si>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</si>
  <si>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</si>
  <si>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</si>
  <si>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</si>
  <si>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</si>
  <si>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</si>
  <si>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</si>
  <si>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</si>
  <si>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</si>
  <si>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</si>
  <si>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</si>
  <si>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</si>
  <si>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</si>
  <si>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</si>
  <si>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</si>
  <si>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</si>
  <si>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</si>
  <si>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</si>
  <si>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</si>
  <si>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</si>
  <si>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</si>
  <si>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</si>
  <si>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</si>
  <si>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</si>
  <si>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</si>
  <si>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</si>
  <si>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</si>
  <si>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</si>
  <si>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</si>
  <si>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</si>
  <si>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</si>
  <si>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</si>
  <si>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</si>
  <si>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</si>
  <si>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</si>
  <si>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</si>
  <si>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</si>
  <si>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</si>
  <si>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</si>
  <si>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</si>
  <si>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</si>
  <si>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</si>
  <si>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</si>
  <si>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</si>
  <si>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</si>
  <si>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</si>
  <si>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</si>
  <si>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</si>
  <si>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</si>
  <si>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</si>
  <si>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</si>
  <si>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</si>
  <si>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</si>
  <si>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</si>
  <si>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</si>
  <si>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</si>
  <si>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</si>
  <si>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</si>
  <si>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</si>
  <si>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</si>
  <si>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</si>
  <si>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</si>
  <si>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</si>
  <si>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</si>
  <si>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</si>
  <si>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</si>
  <si>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</si>
  <si>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</si>
  <si>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</si>
  <si>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</si>
  <si>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</si>
  <si>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</si>
  <si>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</si>
  <si>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</si>
  <si>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</si>
  <si>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</si>
  <si>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</si>
  <si>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</si>
  <si>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</si>
  <si>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</si>
  <si>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</si>
  <si>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</si>
  <si>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</si>
  <si>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</si>
  <si>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</si>
  <si>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</si>
  <si>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</si>
  <si>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</si>
  <si>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</si>
  <si>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</si>
  <si>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</si>
  <si>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</si>
  <si>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</si>
  <si>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</si>
  <si>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</si>
  <si>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</si>
  <si>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</si>
  <si>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</si>
  <si>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</si>
  <si>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</si>
  <si>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</si>
  <si>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</si>
  <si>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</si>
  <si>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</si>
  <si>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</si>
  <si>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</si>
  <si>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</si>
  <si>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</si>
  <si>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</si>
  <si>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</si>
  <si>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</si>
  <si>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</si>
  <si>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</si>
  <si>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</si>
  <si>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</si>
  <si>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</si>
  <si>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</si>
  <si>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</si>
  <si>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</si>
  <si>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</si>
  <si>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</si>
  <si>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</si>
  <si>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</si>
  <si>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</si>
  <si>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</si>
  <si>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</si>
  <si>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</si>
  <si>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</si>
  <si>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</si>
  <si>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</si>
  <si>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</si>
  <si>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</si>
  <si>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</si>
  <si>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</si>
  <si>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</si>
  <si>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</si>
  <si>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</si>
  <si>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</si>
  <si>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</si>
  <si>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</si>
  <si>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</si>
  <si>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</si>
  <si>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</si>
  <si>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</si>
  <si>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</si>
  <si>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</si>
  <si>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</si>
  <si>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</si>
  <si>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</si>
  <si>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</si>
  <si>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</si>
  <si>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</si>
  <si>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</si>
  <si>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</si>
  <si>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</si>
  <si>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</si>
  <si>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</si>
  <si>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</si>
  <si>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</si>
  <si>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</si>
  <si>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</si>
  <si>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</si>
  <si>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</si>
  <si>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</si>
  <si>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</si>
  <si>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</si>
  <si>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</si>
  <si>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</si>
  <si>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</si>
  <si>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</si>
  <si>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</si>
  <si>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</si>
  <si>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</si>
  <si>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</si>
  <si>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</si>
  <si>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</si>
  <si>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</si>
  <si>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</si>
  <si>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</si>
  <si>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</si>
  <si>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</si>
  <si>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</si>
  <si>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</si>
  <si>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</si>
  <si>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</si>
  <si>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</si>
  <si>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</si>
  <si>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</si>
  <si>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</si>
  <si>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</si>
  <si>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</si>
  <si>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</si>
  <si>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</si>
  <si>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</si>
  <si>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</si>
  <si>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</si>
  <si>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</si>
  <si>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</si>
  <si>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</si>
  <si>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</si>
  <si>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</si>
  <si>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</si>
  <si>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</si>
  <si>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</si>
  <si>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</si>
  <si>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</si>
  <si>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</si>
  <si>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</si>
  <si>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</si>
  <si>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</si>
  <si>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</si>
  <si>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</si>
  <si>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</si>
  <si>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</si>
  <si>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</si>
  <si>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</si>
  <si>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</si>
  <si>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</si>
  <si>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</si>
  <si>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</si>
  <si>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</si>
  <si>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</si>
  <si>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</si>
  <si>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</si>
  <si>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</si>
  <si>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</si>
  <si>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</si>
  <si>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</si>
  <si>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</si>
  <si>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</si>
  <si>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</si>
  <si>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</si>
  <si>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</si>
  <si>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</si>
  <si>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</si>
  <si>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</si>
  <si>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</si>
  <si>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</si>
  <si>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</si>
  <si>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</si>
  <si>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</si>
  <si>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</si>
  <si>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</si>
  <si>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</si>
  <si>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</si>
  <si>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</si>
  <si>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</si>
  <si>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</si>
  <si>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</si>
  <si>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</si>
  <si>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</si>
  <si>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</si>
  <si>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</si>
  <si>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</si>
  <si>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</si>
  <si>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</si>
  <si>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</si>
  <si>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</si>
  <si>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</si>
  <si>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</si>
  <si>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</si>
  <si>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</si>
  <si>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</si>
  <si>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</si>
  <si>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</si>
  <si>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</si>
  <si>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</si>
  <si>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</si>
  <si>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</si>
  <si>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</si>
  <si>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</si>
  <si>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</si>
  <si>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</si>
  <si>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</si>
  <si>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</si>
  <si>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</si>
  <si>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</si>
  <si>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</si>
  <si>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</si>
  <si>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</si>
  <si>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</si>
  <si>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</si>
  <si>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</si>
  <si>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</si>
  <si>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</si>
  <si>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</si>
  <si>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</si>
  <si>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</si>
  <si>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</si>
  <si>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</si>
  <si>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</si>
  <si>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</si>
  <si>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</si>
  <si>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</si>
  <si>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</si>
  <si>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</si>
  <si>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</si>
  <si>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</si>
  <si>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</si>
  <si>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</si>
  <si>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</si>
  <si>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</si>
  <si>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</si>
  <si>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</si>
  <si>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</si>
  <si>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</si>
  <si>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</si>
  <si>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</si>
  <si>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</si>
  <si>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</si>
  <si>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</si>
  <si>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</si>
  <si>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</si>
  <si>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</si>
  <si>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</si>
  <si>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</si>
  <si>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</si>
  <si>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</si>
  <si>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</si>
  <si>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</si>
  <si>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</si>
  <si>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</si>
  <si>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</si>
  <si>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</si>
  <si>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</si>
  <si>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</si>
  <si>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</si>
  <si>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</si>
  <si>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</si>
  <si>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</si>
  <si>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</si>
  <si>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</si>
  <si>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</si>
  <si>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</si>
  <si>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</si>
  <si>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</si>
  <si>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</si>
  <si>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</si>
  <si>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</si>
  <si>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</si>
  <si>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</si>
  <si>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</si>
  <si>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</si>
  <si>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</si>
  <si>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</si>
  <si>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</si>
  <si>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</si>
  <si>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</si>
  <si>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</si>
  <si>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</si>
  <si>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</si>
  <si>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</si>
  <si>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</si>
  <si>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</si>
  <si>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</si>
  <si>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</si>
  <si>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</si>
  <si>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</si>
  <si>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</si>
  <si>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</si>
  <si>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</si>
  <si>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</si>
  <si>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</si>
  <si>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</si>
  <si>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</si>
  <si>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</si>
  <si>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</si>
  <si>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</si>
  <si>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</si>
  <si>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</si>
  <si>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</si>
  <si>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</si>
  <si>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</si>
  <si>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</si>
  <si>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</si>
  <si>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</si>
  <si>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</si>
  <si>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</si>
  <si>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</si>
  <si>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</si>
  <si>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</si>
  <si>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</si>
  <si>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</si>
  <si>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</si>
  <si>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</si>
  <si>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</si>
  <si>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</si>
  <si>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</si>
  <si>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</si>
  <si>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</si>
  <si>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</si>
  <si>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</si>
  <si>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</si>
  <si>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</si>
  <si>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</si>
  <si>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</si>
  <si>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</si>
  <si>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</si>
  <si>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</si>
  <si>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</si>
  <si>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</si>
  <si>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</si>
  <si>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</si>
  <si>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</si>
  <si>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</si>
  <si>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</si>
  <si>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</si>
  <si>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</si>
  <si>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</si>
  <si>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</si>
  <si>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</si>
  <si>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</si>
  <si>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</si>
  <si>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</si>
  <si>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</si>
  <si>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</si>
  <si>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</si>
  <si>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</si>
  <si>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</si>
  <si>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</si>
  <si>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</si>
  <si>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</si>
  <si>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</si>
  <si>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</si>
  <si>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</si>
  <si>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</si>
  <si>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</si>
  <si>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</si>
  <si>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</si>
  <si>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</si>
  <si>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</si>
  <si>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</si>
  <si>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</si>
  <si>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</si>
  <si>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</si>
  <si>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</si>
  <si>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</si>
  <si>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</si>
  <si>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</si>
  <si>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</si>
  <si>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</si>
  <si>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</si>
  <si>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</si>
  <si>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</si>
  <si>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</si>
  <si>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</si>
  <si>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</si>
  <si>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</si>
  <si>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</si>
  <si>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</si>
  <si>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</si>
  <si>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</si>
  <si>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</si>
  <si>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</si>
  <si>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</si>
  <si>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</si>
  <si>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</si>
  <si>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</si>
  <si>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</si>
  <si>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</si>
  <si>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</si>
  <si>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</si>
  <si>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</si>
  <si>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</si>
  <si>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</si>
  <si>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</si>
  <si>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</si>
  <si>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</si>
  <si>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</si>
  <si>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</si>
  <si>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</si>
  <si>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</si>
  <si>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</si>
  <si>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</si>
  <si>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</si>
  <si>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</si>
  <si>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</si>
  <si>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</si>
  <si>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</si>
  <si>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</si>
  <si>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</si>
  <si>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</si>
  <si>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</si>
  <si>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</si>
  <si>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</si>
  <si>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</si>
  <si>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</si>
  <si>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</si>
  <si>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</si>
  <si>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</si>
  <si>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</si>
  <si>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</si>
  <si>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</si>
  <si>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</si>
  <si>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</si>
  <si>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</si>
  <si>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</si>
  <si>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</si>
  <si>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</si>
  <si>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</si>
  <si>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</si>
  <si>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</si>
  <si>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</si>
  <si>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</si>
  <si>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</si>
  <si>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</si>
  <si>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</si>
  <si>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</si>
  <si>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</si>
  <si>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</si>
  <si>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</si>
  <si>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</si>
  <si>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</si>
  <si>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</si>
  <si>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</si>
  <si>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</si>
  <si>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</si>
  <si>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</si>
  <si>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</si>
  <si>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</si>
  <si>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</si>
  <si>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</si>
  <si>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</si>
  <si>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</si>
  <si>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</si>
  <si>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</si>
  <si>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</si>
  <si>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</si>
  <si>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</si>
  <si>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</si>
  <si>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</si>
  <si>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</si>
  <si>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</si>
  <si>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</si>
  <si>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</si>
  <si>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</si>
  <si>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</si>
  <si>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</si>
  <si>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</si>
  <si>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</si>
  <si>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</si>
  <si>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</si>
  <si>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</si>
  <si>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</si>
  <si>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</si>
  <si>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</si>
  <si>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</si>
  <si>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</si>
  <si>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</si>
  <si>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</si>
  <si>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</si>
  <si>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</si>
  <si>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</si>
  <si>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</si>
  <si>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</si>
  <si>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</si>
  <si>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</si>
  <si>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</si>
  <si>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</si>
  <si>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</si>
  <si>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</si>
  <si>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</si>
  <si>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</si>
  <si>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</si>
  <si>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</si>
  <si>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</si>
  <si>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</si>
  <si>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</si>
  <si>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</si>
  <si>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</si>
  <si>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</si>
  <si>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</si>
  <si>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</si>
  <si>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</si>
  <si>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</si>
  <si>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</si>
  <si>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</si>
  <si>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</si>
  <si>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</si>
  <si>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</si>
  <si>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</si>
  <si>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</si>
  <si>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</si>
  <si>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</si>
  <si>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</si>
  <si>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</si>
  <si>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</si>
  <si>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</si>
  <si>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</si>
  <si>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</si>
  <si>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</si>
  <si>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</si>
  <si>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</si>
  <si>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</si>
  <si>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</si>
  <si>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</si>
  <si>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</si>
  <si>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</si>
  <si>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</si>
  <si>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</si>
  <si>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</si>
  <si>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</si>
  <si>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</si>
  <si>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</si>
  <si>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</si>
  <si>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</si>
  <si>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</si>
  <si>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</si>
  <si>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</si>
  <si>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</si>
  <si>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</si>
  <si>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</si>
  <si>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</si>
  <si>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</si>
  <si>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</si>
  <si>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</si>
  <si>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</si>
  <si>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</si>
  <si>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</si>
  <si>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</si>
  <si>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</si>
  <si>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</si>
  <si>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</si>
  <si>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</si>
  <si>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</si>
  <si>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</si>
  <si>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</si>
  <si>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</si>
  <si>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</si>
  <si>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</si>
  <si>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</si>
  <si>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</si>
  <si>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</si>
  <si>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</si>
  <si>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</si>
  <si>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</si>
  <si>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</si>
  <si>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</si>
  <si>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</si>
  <si>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</si>
  <si>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</si>
  <si>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</si>
  <si>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</si>
  <si>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</si>
  <si>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</si>
  <si>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</si>
  <si>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</si>
  <si>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</si>
  <si>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</si>
  <si>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</si>
  <si>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</si>
  <si>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</si>
  <si>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</si>
  <si>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</si>
  <si>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</si>
  <si>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</si>
  <si>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</si>
  <si>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</si>
  <si>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</si>
  <si>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</si>
  <si>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</si>
  <si>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</si>
  <si>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</si>
  <si>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</si>
  <si>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</si>
  <si>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</si>
  <si>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</si>
  <si>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</si>
  <si>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</si>
  <si>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</si>
  <si>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</si>
  <si>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</si>
  <si>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</si>
  <si>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</si>
  <si>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</si>
  <si>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</si>
  <si>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</si>
  <si>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</si>
  <si>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</si>
  <si>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</si>
  <si>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</si>
  <si>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</si>
  <si>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</si>
  <si>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</si>
  <si>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</si>
  <si>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</si>
  <si>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</si>
  <si>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</si>
  <si>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</si>
  <si>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</si>
  <si>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</si>
  <si>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</si>
  <si>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</si>
  <si>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</si>
  <si>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</si>
  <si>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</si>
  <si>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</si>
  <si>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</si>
  <si>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</si>
  <si>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</si>
  <si>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</si>
  <si>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</si>
  <si>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</si>
  <si>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</si>
  <si>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</si>
  <si>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</si>
  <si>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</si>
  <si>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</si>
  <si>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</si>
  <si>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</si>
  <si>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</si>
  <si>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</si>
  <si>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</si>
  <si>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</si>
  <si>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</si>
  <si>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</si>
  <si>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</si>
  <si>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</si>
  <si>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</si>
  <si>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</si>
  <si>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</si>
  <si>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</si>
  <si>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</si>
  <si>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</si>
  <si>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</si>
  <si>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</si>
  <si>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</si>
  <si>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</si>
  <si>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</si>
  <si>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</si>
  <si>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</si>
  <si>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</si>
  <si>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</si>
  <si>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</si>
  <si>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</si>
  <si>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</si>
  <si>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</si>
  <si>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</si>
  <si>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</si>
  <si>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</si>
  <si>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</si>
  <si>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</si>
  <si>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</si>
  <si>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</si>
  <si>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</si>
  <si>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</si>
  <si>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</si>
  <si>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</si>
  <si>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</si>
  <si>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</si>
  <si>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</si>
  <si>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</si>
  <si>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</si>
  <si>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</si>
  <si>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</si>
  <si>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</si>
  <si>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</si>
  <si>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</si>
  <si>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</si>
  <si>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</si>
  <si>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</si>
  <si>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</si>
  <si>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</si>
  <si>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</si>
  <si>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</si>
  <si>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</si>
  <si>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</si>
  <si>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</si>
  <si>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</si>
  <si>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</si>
  <si>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</si>
  <si>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</si>
  <si>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</si>
  <si>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</si>
  <si>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</si>
  <si>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</si>
  <si>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</si>
  <si>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</si>
  <si>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</si>
  <si>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</si>
  <si>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</si>
  <si>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</si>
  <si>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</si>
  <si>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</si>
  <si>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</si>
  <si>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</si>
  <si>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</si>
  <si>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</si>
  <si>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</si>
  <si>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</si>
  <si>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</si>
  <si>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</si>
  <si>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</si>
  <si>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</si>
  <si>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</si>
  <si>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</si>
  <si>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</si>
  <si>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</si>
  <si>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</si>
  <si>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</si>
  <si>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</si>
  <si>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</si>
  <si>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</si>
  <si>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</si>
  <si>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</si>
  <si>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</si>
  <si>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</si>
  <si>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</si>
  <si>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</si>
  <si>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</si>
  <si>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</si>
  <si>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</si>
  <si>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</si>
  <si>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</si>
  <si>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</si>
  <si>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</si>
  <si>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</si>
  <si>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</si>
  <si>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</si>
  <si>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</si>
  <si>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</si>
  <si>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</si>
  <si>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</si>
  <si>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</si>
  <si>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</si>
  <si>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</si>
  <si>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</si>
  <si>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</si>
  <si>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</si>
  <si>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</si>
  <si>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</si>
  <si>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</si>
  <si>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</si>
  <si>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</si>
  <si>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</si>
  <si>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</si>
  <si>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</si>
  <si>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</si>
  <si>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</si>
  <si>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</si>
  <si>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</si>
  <si>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</si>
  <si>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</si>
  <si>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</si>
  <si>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</si>
  <si>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</si>
  <si>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</si>
  <si>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</si>
  <si>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</si>
  <si>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</si>
  <si>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</si>
  <si>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</si>
  <si>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</si>
  <si>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</si>
  <si>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</si>
  <si>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</si>
  <si>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</si>
  <si>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</si>
  <si>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</si>
  <si>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</si>
  <si>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</si>
  <si>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</si>
  <si>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</si>
  <si>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</si>
  <si>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</si>
  <si>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</si>
  <si>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</si>
  <si>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</si>
  <si>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</si>
  <si>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</si>
  <si>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</si>
  <si>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</si>
  <si>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</si>
  <si>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</si>
  <si>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</si>
  <si>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</si>
  <si>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</si>
  <si>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</si>
  <si>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</si>
  <si>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</si>
  <si>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</si>
  <si>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</si>
  <si>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</si>
  <si>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</si>
  <si>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</si>
  <si>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</si>
  <si>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</si>
  <si>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</si>
  <si>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</si>
  <si>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</si>
  <si>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</si>
  <si>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</si>
  <si>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</si>
  <si>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</si>
  <si>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</si>
  <si>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</si>
  <si>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</si>
  <si>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</si>
  <si>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</si>
  <si>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</si>
  <si>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</si>
  <si>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</si>
  <si>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</si>
  <si>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</si>
  <si>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</si>
  <si>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</si>
  <si>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</si>
  <si>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</si>
  <si>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</si>
  <si>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</si>
  <si>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</si>
  <si>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</si>
  <si>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</si>
  <si>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</si>
  <si>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</si>
  <si>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</si>
  <si>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</si>
  <si>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</si>
  <si>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</si>
  <si>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</si>
  <si>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</si>
  <si>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</si>
  <si>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</si>
  <si>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</si>
  <si>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</si>
  <si>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</si>
  <si>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</si>
  <si>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</si>
  <si>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</si>
  <si>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</si>
  <si>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</si>
  <si>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</si>
  <si>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</si>
  <si>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</si>
  <si>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</si>
  <si>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</si>
  <si>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</si>
  <si>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</si>
  <si>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</si>
  <si>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</si>
  <si>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</si>
  <si>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</si>
  <si>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</si>
  <si>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</si>
  <si>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</si>
  <si>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</si>
  <si>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</si>
  <si>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</si>
  <si>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</si>
  <si>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</si>
  <si>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</si>
  <si>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</si>
  <si>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</si>
  <si>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</si>
  <si>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</si>
  <si>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</si>
  <si>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</si>
  <si>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</si>
  <si>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</si>
  <si>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</si>
  <si>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</si>
  <si>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</si>
  <si>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</si>
  <si>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</si>
  <si>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</si>
  <si>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</si>
  <si>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</si>
  <si>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</si>
  <si>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</si>
  <si>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</si>
  <si>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</si>
  <si>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</si>
  <si>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</si>
  <si>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</si>
  <si>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</si>
  <si>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</si>
  <si>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</si>
  <si>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</si>
  <si>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</si>
  <si>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</si>
  <si>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</si>
  <si>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</si>
  <si>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</si>
  <si>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</si>
  <si>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</si>
  <si>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</si>
  <si>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</si>
  <si>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</si>
  <si>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</si>
  <si>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</si>
  <si>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</si>
  <si>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</si>
  <si>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</si>
  <si>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</si>
  <si>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</si>
  <si>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</si>
  <si>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</si>
  <si>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</si>
  <si>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</si>
  <si>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</si>
  <si>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</si>
  <si>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</si>
  <si>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</si>
  <si>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</si>
  <si>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</si>
  <si>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</si>
  <si>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</si>
  <si>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</si>
  <si>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</si>
  <si>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</si>
  <si>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</si>
  <si>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</si>
  <si>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</si>
  <si>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</si>
  <si>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</si>
  <si>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</si>
  <si>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</si>
  <si>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</si>
  <si>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</si>
  <si>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</si>
  <si>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</si>
  <si>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</si>
  <si>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</si>
  <si>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</si>
  <si>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</si>
  <si>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</si>
  <si>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</si>
  <si>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</si>
  <si>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</si>
  <si>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</si>
  <si>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</si>
  <si>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</si>
  <si>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</si>
  <si>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</si>
  <si>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</si>
  <si>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</si>
  <si>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</si>
  <si>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</si>
  <si>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</si>
  <si>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</si>
  <si>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</si>
  <si>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</si>
  <si>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</si>
  <si>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</si>
  <si>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</si>
  <si>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</si>
  <si>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</si>
  <si>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</si>
  <si>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</si>
  <si>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</si>
  <si>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</si>
  <si>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</si>
  <si>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</si>
  <si>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</si>
  <si>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</si>
  <si>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</si>
  <si>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</si>
  <si>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</si>
  <si>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</si>
  <si>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</si>
  <si>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</si>
  <si>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</si>
  <si>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</si>
  <si>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</si>
  <si>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</si>
  <si>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</si>
  <si>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</si>
  <si>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</si>
  <si>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</si>
  <si>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</si>
  <si>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</si>
  <si>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</si>
  <si>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</si>
  <si>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</si>
  <si>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</si>
  <si>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</si>
  <si>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</si>
  <si>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</si>
  <si>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</si>
  <si>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</si>
  <si>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</si>
  <si>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</si>
  <si>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</si>
  <si>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</si>
  <si>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</si>
  <si>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</si>
  <si>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</si>
  <si>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</si>
  <si>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</si>
  <si>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</si>
  <si>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</si>
  <si>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</si>
  <si>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</si>
  <si>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</si>
  <si>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</si>
  <si>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</si>
  <si>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</si>
  <si>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</si>
  <si>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</si>
  <si>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</si>
  <si>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</si>
  <si>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</si>
  <si>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</si>
  <si>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</si>
  <si>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</si>
  <si>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</si>
  <si>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</si>
  <si>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</si>
  <si>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</si>
  <si>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</si>
  <si>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</si>
  <si>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</si>
  <si>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</si>
  <si>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</si>
  <si>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</si>
  <si>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</si>
  <si>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</si>
  <si>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</si>
  <si>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</si>
  <si>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</si>
  <si>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</si>
  <si>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</si>
  <si>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</si>
  <si>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</si>
  <si>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</si>
  <si>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</si>
  <si>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</si>
  <si>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</si>
  <si>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</si>
  <si>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</si>
  <si>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</si>
  <si>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</si>
  <si>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</si>
  <si>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</si>
  <si>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</si>
  <si>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</si>
  <si>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</si>
  <si>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</si>
  <si>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</si>
  <si>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</si>
  <si>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</si>
  <si>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</si>
  <si>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</si>
  <si>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</si>
  <si>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</si>
  <si>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</si>
  <si>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</si>
  <si>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</si>
  <si>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</si>
  <si>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</si>
  <si>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</si>
  <si>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</si>
  <si>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</si>
  <si>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</si>
  <si>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</si>
  <si>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</si>
  <si>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</si>
  <si>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</si>
  <si>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</si>
  <si>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</si>
  <si>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</si>
  <si>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</si>
  <si>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</si>
  <si>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</si>
  <si>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</si>
  <si>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</si>
  <si>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</si>
  <si>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</si>
  <si>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</si>
  <si>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</si>
  <si>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</si>
  <si>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</si>
  <si>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</si>
  <si>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</si>
  <si>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</si>
  <si>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</si>
  <si>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</si>
  <si>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</si>
  <si>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</si>
  <si>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</si>
  <si>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</si>
  <si>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</si>
  <si>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</si>
  <si>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</si>
  <si>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</si>
  <si>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</si>
  <si>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</si>
  <si>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</si>
  <si>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</si>
  <si>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</si>
  <si>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</si>
  <si>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</si>
  <si>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</si>
  <si>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</si>
  <si>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</si>
  <si>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</si>
  <si>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</si>
  <si>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</si>
  <si>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</si>
  <si>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</si>
  <si>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</si>
  <si>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</si>
  <si>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</si>
  <si>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</si>
  <si>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</si>
  <si>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</si>
  <si>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</si>
  <si>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</si>
  <si>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</si>
  <si>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</si>
  <si>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</si>
  <si>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</si>
  <si>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</si>
  <si>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</si>
  <si>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</si>
  <si>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</si>
  <si>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</si>
  <si>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</si>
  <si>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</si>
  <si>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</si>
  <si>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</si>
  <si>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</si>
  <si>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</si>
  <si>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</si>
  <si>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</si>
  <si>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</si>
  <si>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</si>
  <si>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</si>
  <si>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</si>
  <si>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</si>
  <si>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</si>
  <si>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</si>
  <si>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</si>
  <si>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</si>
  <si>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</si>
  <si>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</si>
  <si>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</si>
  <si>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</si>
  <si>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</si>
  <si>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</si>
  <si>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</si>
  <si>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</si>
  <si>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</si>
  <si>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</si>
  <si>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</si>
  <si>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</si>
  <si>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</si>
  <si>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</si>
  <si>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</si>
  <si>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</si>
  <si>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</si>
  <si>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</si>
  <si>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</si>
  <si>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</si>
  <si>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</si>
  <si>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</si>
  <si>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</si>
  <si>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</si>
  <si>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</si>
  <si>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</si>
  <si>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</si>
  <si>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</si>
  <si>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</si>
  <si>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</si>
  <si>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</si>
  <si>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</si>
  <si>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</si>
  <si>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</si>
  <si>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</si>
  <si>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</si>
  <si>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</si>
  <si>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</si>
  <si>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</si>
  <si>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</si>
  <si>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</si>
  <si>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</si>
  <si>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</si>
  <si>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</si>
  <si>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</si>
  <si>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</si>
  <si>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</si>
  <si>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</si>
  <si>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</si>
  <si>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</si>
  <si>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</si>
  <si>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</si>
  <si>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</si>
  <si>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</si>
  <si>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</si>
  <si>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</si>
  <si>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</si>
  <si>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</si>
  <si>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</si>
  <si>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</si>
  <si>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</si>
  <si>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</si>
  <si>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</si>
  <si>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</si>
  <si>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</si>
  <si>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</si>
  <si>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</si>
  <si>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</si>
  <si>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</si>
  <si>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</si>
  <si>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</si>
  <si>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</si>
  <si>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</si>
  <si>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</si>
  <si>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</si>
  <si>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</si>
  <si>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</si>
  <si>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</si>
  <si>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</si>
  <si>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</si>
  <si>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</si>
  <si>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</si>
  <si>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</si>
  <si>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</si>
  <si>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</si>
  <si>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</si>
  <si>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</si>
  <si>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</si>
  <si>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</si>
  <si>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</si>
  <si>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</si>
  <si>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</si>
  <si>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</si>
  <si>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</si>
  <si>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</si>
  <si>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</si>
  <si>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</si>
  <si>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</si>
  <si>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</si>
  <si>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</si>
  <si>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</si>
  <si>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</si>
  <si>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</si>
  <si>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</si>
  <si>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</si>
  <si>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</si>
  <si>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</si>
  <si>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</si>
  <si>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</si>
  <si>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</si>
  <si>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</si>
  <si>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</si>
  <si>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</si>
  <si>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</si>
  <si>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</si>
  <si>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</si>
  <si>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</si>
  <si>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</si>
  <si>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</si>
  <si>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</si>
  <si>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</si>
  <si>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</si>
  <si>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</si>
  <si>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</si>
  <si>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</si>
  <si>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</si>
  <si>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</si>
  <si>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</si>
  <si>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</si>
  <si>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</si>
  <si>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</si>
  <si>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</si>
  <si>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</si>
  <si>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</si>
  <si>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</si>
  <si>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</si>
  <si>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</si>
  <si>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</si>
  <si>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</si>
  <si>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</si>
  <si>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</si>
  <si>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</si>
  <si>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</si>
  <si>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</si>
  <si>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</si>
  <si>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</si>
  <si>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</si>
  <si>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</si>
  <si>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</si>
  <si>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</si>
  <si>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</si>
  <si>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</si>
  <si>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</si>
  <si>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</si>
  <si>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</si>
  <si>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</si>
  <si>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</si>
  <si>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</si>
  <si>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</si>
  <si>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</si>
  <si>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</si>
  <si>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</si>
  <si>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</si>
  <si>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</si>
  <si>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</si>
  <si>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</si>
  <si>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</si>
  <si>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</si>
  <si>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</si>
  <si>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</si>
  <si>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</si>
  <si>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</si>
  <si>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</si>
  <si>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</si>
  <si>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</si>
  <si>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</si>
  <si>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</si>
  <si>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</si>
  <si>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</si>
  <si>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</si>
  <si>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</si>
  <si>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</si>
  <si>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</si>
  <si>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</si>
  <si>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</si>
  <si>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</si>
  <si>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</si>
  <si>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</si>
  <si>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</si>
  <si>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</si>
  <si>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</si>
  <si>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</si>
  <si>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</si>
  <si>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</si>
  <si>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</si>
  <si>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</si>
  <si>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</si>
  <si>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</si>
  <si>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</si>
  <si>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</si>
  <si>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</si>
  <si>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</si>
  <si>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</si>
  <si>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</si>
  <si>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</si>
  <si>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</si>
  <si>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</si>
  <si>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</si>
  <si>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</si>
  <si>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</si>
  <si>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</si>
  <si>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</si>
  <si>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</si>
  <si>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</si>
  <si>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</si>
  <si>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</si>
  <si>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</si>
  <si>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</si>
  <si>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</si>
  <si>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</si>
  <si>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</si>
  <si>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</si>
  <si>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</si>
  <si>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</si>
  <si>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</si>
  <si>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</si>
  <si>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</si>
  <si>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</si>
  <si>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</si>
  <si>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</si>
  <si>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</si>
  <si>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</si>
  <si>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</si>
  <si>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</si>
  <si>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</si>
  <si>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</si>
  <si>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</si>
  <si>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</si>
  <si>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</si>
  <si>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</si>
  <si>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</si>
  <si>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</si>
  <si>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</si>
  <si>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</si>
  <si>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</si>
  <si>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</si>
  <si>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</si>
  <si>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</si>
  <si>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</si>
  <si>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</si>
  <si>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</si>
  <si>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</si>
  <si>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</si>
  <si>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</si>
  <si>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</si>
  <si>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</si>
  <si>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</si>
  <si>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</si>
  <si>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</si>
  <si>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</si>
  <si>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</si>
  <si>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</si>
  <si>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</si>
  <si>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</si>
  <si>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</si>
  <si>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</si>
  <si>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</si>
  <si>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</si>
  <si>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</si>
  <si>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</si>
  <si>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</si>
  <si>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</si>
  <si>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</si>
  <si>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</si>
  <si>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</si>
  <si>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</si>
  <si>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</si>
  <si>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</si>
  <si>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</si>
  <si>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</si>
  <si>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</si>
  <si>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</si>
  <si>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</si>
  <si>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</si>
  <si>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</si>
  <si>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</si>
  <si>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</si>
  <si>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</si>
  <si>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</si>
  <si>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</si>
  <si>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</si>
  <si>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</si>
  <si>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</si>
  <si>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</si>
  <si>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</si>
  <si>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</si>
  <si>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</si>
  <si>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</si>
  <si>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</si>
  <si>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</si>
  <si>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</si>
  <si>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</si>
  <si>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</si>
  <si>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</si>
  <si>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</si>
  <si>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</si>
  <si>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</si>
  <si>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</si>
  <si>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</si>
  <si>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</si>
  <si>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</si>
  <si>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</si>
  <si>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</si>
  <si>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</si>
  <si>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</si>
  <si>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</si>
  <si>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</si>
  <si>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</si>
  <si>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</si>
  <si>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</si>
  <si>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</si>
  <si>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</si>
  <si>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</si>
  <si>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</si>
  <si>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</si>
  <si>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</si>
  <si>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</si>
  <si>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</si>
  <si>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</si>
  <si>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</si>
  <si>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</si>
  <si>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</si>
  <si>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</si>
  <si>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</si>
  <si>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</si>
  <si>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</si>
  <si>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</si>
  <si>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</si>
  <si>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</si>
  <si>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</si>
  <si>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</si>
  <si>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</si>
  <si>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</si>
  <si>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</si>
  <si>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</si>
  <si>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</si>
  <si>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</si>
  <si>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</si>
  <si>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</si>
  <si>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</si>
  <si>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</si>
  <si>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</si>
  <si>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</si>
  <si>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</si>
  <si>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</si>
  <si>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</si>
  <si>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</si>
  <si>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</si>
  <si>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</si>
  <si>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</si>
  <si>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</si>
  <si>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</si>
  <si>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</si>
  <si>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</si>
  <si>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</si>
  <si>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</si>
  <si>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</si>
  <si>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</si>
  <si>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</si>
  <si>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</si>
  <si>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</si>
  <si>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</si>
  <si>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</si>
  <si>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</si>
  <si>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</si>
  <si>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</si>
  <si>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</si>
  <si>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</si>
  <si>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</si>
  <si>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</si>
  <si>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</si>
  <si>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</si>
  <si>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</si>
  <si>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</si>
  <si>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</si>
  <si>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</si>
  <si>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</si>
  <si>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</si>
  <si>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</si>
  <si>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</si>
  <si>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</si>
  <si>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</si>
  <si>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</si>
  <si>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</si>
  <si>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</si>
  <si>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</si>
  <si>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</si>
  <si>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</si>
  <si>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</si>
  <si>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</si>
  <si>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</si>
  <si>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</si>
  <si>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</si>
  <si>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</si>
  <si>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</si>
  <si>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</si>
  <si>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</si>
  <si>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</si>
  <si>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</si>
  <si>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</si>
  <si>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</si>
  <si>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</si>
  <si>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</si>
  <si>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</si>
  <si>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</si>
  <si>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</si>
  <si>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</si>
  <si>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</si>
  <si>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</si>
  <si>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</si>
  <si>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</si>
  <si>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</si>
  <si>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</si>
  <si>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</si>
  <si>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</si>
  <si>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</si>
  <si>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</si>
  <si>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</si>
  <si>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</si>
  <si>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</si>
  <si>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</si>
  <si>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</si>
  <si>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</si>
  <si>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</si>
  <si>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</si>
  <si>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</si>
  <si>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</si>
  <si>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</si>
  <si>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</si>
  <si>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</si>
  <si>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</si>
  <si>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</si>
  <si>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</si>
  <si>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</si>
  <si>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</si>
  <si>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</si>
  <si>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</si>
  <si>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</si>
  <si>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</si>
  <si>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</si>
  <si>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</si>
  <si>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</si>
  <si>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</si>
  <si>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</si>
  <si>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</si>
  <si>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</si>
  <si>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</si>
  <si>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</si>
  <si>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</si>
  <si>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</si>
  <si>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</si>
  <si>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</si>
  <si>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</si>
  <si>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</si>
  <si>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</si>
  <si>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</si>
  <si>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</si>
  <si>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</si>
  <si>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</si>
  <si>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</si>
  <si>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</si>
  <si>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</si>
  <si>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</si>
  <si>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</si>
  <si>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</si>
  <si>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</si>
  <si>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</si>
  <si>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</si>
  <si>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</si>
  <si>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</si>
  <si>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</si>
  <si>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</si>
  <si>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</si>
  <si>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</si>
  <si>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</si>
  <si>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</si>
  <si>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</si>
  <si>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</si>
  <si>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</si>
  <si>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</si>
  <si>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</si>
  <si>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</si>
  <si>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</si>
  <si>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</si>
  <si>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</si>
  <si>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</si>
  <si>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</si>
  <si>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</si>
  <si>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</si>
  <si>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</si>
  <si>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</si>
  <si>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</si>
  <si>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</si>
  <si>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</si>
  <si>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</si>
  <si>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</si>
  <si>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</si>
  <si>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</si>
  <si>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</si>
  <si>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</si>
  <si>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</si>
  <si>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</si>
  <si>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</si>
  <si>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</si>
  <si>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</si>
  <si>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</si>
  <si>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</si>
  <si>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</si>
  <si>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</si>
  <si>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</si>
  <si>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</si>
  <si>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</si>
  <si>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</si>
  <si>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</si>
  <si>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</si>
  <si>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</si>
  <si>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</si>
  <si>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</si>
  <si>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</si>
  <si>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</si>
  <si>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</si>
  <si>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</si>
  <si>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</si>
  <si>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</si>
  <si>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</si>
  <si>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</si>
  <si>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</si>
  <si>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</si>
  <si>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</si>
  <si>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</si>
  <si>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</si>
  <si>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</si>
  <si>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</si>
  <si>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</si>
  <si>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</si>
  <si>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</si>
  <si>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</si>
  <si>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</si>
  <si>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</si>
  <si>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</si>
  <si>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</si>
  <si>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</si>
  <si>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</si>
  <si>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</si>
  <si>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</si>
  <si>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</si>
  <si>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</si>
  <si>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</si>
  <si>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</si>
  <si>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</si>
  <si>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</si>
  <si>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</si>
  <si>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</si>
  <si>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</si>
  <si>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</si>
  <si>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</si>
  <si>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</si>
  <si>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</si>
  <si>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</si>
  <si>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</si>
  <si>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</si>
  <si>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</si>
  <si>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</si>
  <si>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</si>
  <si>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</si>
  <si>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</si>
  <si>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</si>
  <si>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</si>
  <si>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</si>
  <si>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</si>
  <si>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</si>
  <si>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</si>
  <si>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</si>
  <si>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</si>
  <si>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</si>
  <si>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</si>
  <si>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</si>
  <si>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</si>
  <si>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</si>
  <si>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</si>
  <si>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</si>
  <si>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</si>
  <si>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</si>
  <si>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</si>
  <si>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</si>
  <si>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</si>
  <si>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</si>
  <si>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</si>
  <si>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</si>
  <si>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</si>
  <si>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</si>
  <si>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</si>
  <si>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</si>
  <si>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</si>
  <si>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</si>
  <si>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</si>
  <si>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</si>
  <si>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</si>
  <si>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</si>
  <si>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</si>
  <si>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</si>
  <si>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</si>
  <si>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</si>
  <si>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</si>
  <si>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</si>
  <si>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</si>
  <si>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</si>
  <si>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</si>
  <si>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</si>
  <si>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</si>
  <si>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</si>
  <si>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</si>
  <si>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</si>
  <si>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</si>
  <si>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</si>
  <si>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</si>
  <si>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</si>
  <si>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</si>
  <si>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</si>
  <si>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</si>
  <si>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</si>
  <si>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</si>
  <si>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</si>
  <si>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</si>
  <si>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</si>
  <si>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</si>
  <si>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</si>
  <si>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</si>
  <si>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</si>
  <si>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</si>
  <si>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</si>
  <si>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</si>
  <si>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</si>
  <si>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</si>
  <si>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</si>
  <si>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</si>
  <si>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</si>
  <si>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</si>
  <si>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</si>
  <si>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</si>
  <si>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</si>
  <si>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</si>
  <si>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</si>
  <si>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</si>
  <si>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</si>
  <si>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</si>
  <si>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</si>
  <si>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</si>
  <si>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</si>
  <si>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</si>
  <si>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</si>
  <si>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</si>
  <si>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</si>
  <si>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</si>
  <si>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</si>
  <si>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</si>
  <si>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</si>
  <si>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</si>
  <si>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</si>
  <si>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</si>
  <si>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</si>
  <si>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</si>
  <si>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</si>
  <si>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</si>
  <si>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</si>
  <si>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</si>
  <si>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</si>
  <si>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</si>
  <si>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</si>
  <si>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</si>
  <si>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</si>
  <si>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</si>
  <si>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</si>
  <si>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</si>
  <si>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</si>
  <si>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</si>
  <si>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</si>
  <si>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</si>
  <si>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</si>
  <si>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</si>
  <si>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</si>
  <si>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</si>
  <si>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</si>
  <si>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</si>
  <si>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</si>
  <si>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</si>
  <si>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</si>
  <si>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</si>
  <si>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</si>
  <si>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</si>
  <si>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</si>
  <si>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</si>
  <si>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</si>
  <si>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</si>
  <si>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</si>
  <si>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</si>
  <si>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</si>
  <si>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</si>
  <si>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</si>
  <si>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</si>
  <si>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</si>
  <si>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</si>
  <si>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</si>
  <si>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</si>
  <si>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</si>
  <si>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</si>
  <si>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</si>
  <si>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</si>
  <si>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</si>
  <si>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</si>
  <si>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</si>
  <si>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</si>
  <si>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</si>
  <si>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</si>
  <si>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</si>
  <si>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</si>
  <si>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</si>
  <si>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</si>
  <si>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</si>
  <si>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</si>
  <si>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</si>
  <si>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</si>
  <si>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</si>
  <si>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</si>
  <si>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</si>
  <si>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</si>
  <si>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</si>
  <si>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</si>
  <si>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</si>
  <si>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</si>
  <si>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</si>
  <si>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</si>
  <si>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</si>
  <si>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</si>
  <si>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</si>
  <si>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</si>
  <si>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</si>
  <si>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</si>
  <si>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</si>
  <si>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</si>
  <si>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</si>
  <si>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</si>
  <si>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</si>
  <si>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</si>
  <si>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</si>
  <si>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</si>
  <si>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</si>
  <si>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</si>
  <si>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</si>
  <si>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</si>
  <si>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</si>
  <si>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</si>
  <si>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</si>
  <si>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</si>
  <si>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</si>
  <si>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</si>
  <si>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</si>
  <si>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</si>
  <si>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</si>
  <si>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</si>
  <si>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</si>
  <si>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</si>
  <si>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</si>
  <si>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</si>
  <si>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</si>
  <si>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</si>
  <si>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</si>
  <si>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</si>
  <si>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</si>
  <si>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</si>
  <si>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</si>
  <si>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</si>
  <si>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</si>
  <si>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</si>
  <si>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</si>
  <si>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</si>
  <si>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</si>
  <si>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</si>
  <si>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</si>
  <si>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</si>
  <si>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</si>
  <si>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</si>
  <si>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</si>
  <si>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</si>
  <si>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</si>
  <si>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</si>
  <si>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</si>
  <si>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</si>
  <si>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</si>
  <si>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</si>
  <si>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</si>
  <si>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</si>
  <si>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</si>
  <si>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</si>
  <si>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</si>
  <si>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</si>
  <si>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</si>
  <si>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</si>
  <si>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</si>
  <si>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</si>
  <si>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</si>
  <si>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</si>
  <si>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</si>
  <si>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</si>
  <si>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</si>
  <si>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</si>
  <si>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</si>
  <si>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</si>
  <si>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</si>
  <si>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</si>
  <si>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</si>
  <si>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</si>
  <si>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</si>
  <si>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</si>
  <si>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</si>
  <si>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</si>
  <si>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</si>
  <si>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</si>
  <si>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</si>
  <si>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</si>
  <si>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</si>
  <si>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</si>
  <si>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</si>
  <si>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</si>
  <si>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</si>
  <si>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</si>
  <si>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</si>
  <si>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</si>
  <si>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</si>
  <si>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</si>
  <si>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</si>
  <si>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</si>
  <si>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</si>
  <si>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</si>
  <si>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</si>
  <si>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</si>
  <si>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</si>
  <si>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</si>
  <si>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</si>
  <si>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</si>
  <si>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</si>
  <si>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</si>
  <si>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</si>
  <si>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</si>
  <si>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</si>
  <si>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</si>
  <si>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</si>
  <si>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</si>
  <si>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</si>
  <si>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</si>
  <si>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</si>
  <si>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</si>
  <si>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</si>
  <si>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</si>
  <si>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</si>
  <si>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</si>
  <si>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</si>
  <si>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</si>
  <si>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</si>
  <si>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</si>
  <si>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</si>
  <si>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</si>
  <si>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</si>
  <si>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</si>
  <si>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</si>
  <si>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</si>
  <si>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</si>
  <si>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</si>
  <si>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</si>
  <si>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</si>
  <si>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</si>
  <si>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</si>
  <si>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</si>
  <si>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</si>
  <si>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</si>
  <si>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</si>
  <si>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</si>
  <si>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</si>
  <si>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</si>
  <si>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</si>
  <si>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</si>
  <si>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</si>
  <si>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</si>
  <si>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</si>
  <si>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</si>
  <si>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</si>
  <si>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</si>
  <si>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</si>
  <si>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</si>
  <si>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</si>
  <si>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</si>
  <si>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</si>
  <si>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</si>
  <si>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</si>
  <si>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</si>
  <si>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</si>
  <si>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</si>
  <si>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</si>
  <si>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</si>
  <si>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</si>
  <si>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</si>
  <si>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</si>
  <si>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</si>
  <si>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</si>
  <si>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</si>
  <si>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</si>
  <si>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</si>
  <si>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</si>
  <si>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</si>
  <si>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</si>
  <si>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</si>
  <si>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</si>
  <si>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</si>
  <si>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</si>
  <si>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</si>
  <si>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</si>
  <si>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</si>
  <si>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</si>
  <si>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</si>
  <si>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</si>
  <si>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</si>
  <si>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</si>
  <si>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</si>
  <si>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</si>
  <si>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</si>
  <si>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</si>
  <si>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</si>
  <si>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</si>
  <si>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</si>
  <si>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</si>
  <si>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</si>
  <si>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</si>
  <si>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</si>
  <si>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</si>
  <si>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</si>
  <si>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</si>
  <si>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</si>
  <si>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</si>
  <si>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</si>
  <si>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</si>
  <si>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</si>
  <si>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</si>
  <si>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</si>
  <si>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</si>
  <si>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</si>
  <si>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</si>
  <si>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</si>
  <si>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</si>
  <si>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</si>
  <si>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</si>
  <si>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</si>
  <si>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</si>
  <si>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</si>
  <si>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</si>
  <si>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</si>
  <si>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</si>
  <si>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</si>
  <si>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</si>
  <si>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</si>
  <si>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</si>
  <si>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</si>
  <si>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</si>
  <si>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</si>
  <si>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</si>
  <si>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</si>
  <si>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</si>
  <si>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</si>
  <si>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</si>
  <si>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</si>
  <si>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</si>
  <si>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</si>
  <si>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</si>
  <si>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</si>
  <si>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</si>
  <si>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</si>
  <si>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</si>
  <si>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</si>
  <si>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</si>
  <si>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</si>
  <si>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</si>
  <si>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</si>
  <si>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</si>
  <si>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</si>
  <si>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</si>
  <si>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</si>
  <si>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</si>
  <si>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</si>
  <si>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</si>
  <si>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</si>
  <si>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</si>
  <si>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</si>
  <si>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</si>
  <si>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</si>
  <si>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</si>
  <si>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</si>
  <si>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</si>
  <si>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</si>
  <si>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</si>
  <si>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</si>
  <si>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</si>
  <si>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</si>
  <si>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</si>
  <si>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</si>
  <si>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</si>
  <si>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</si>
  <si>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</si>
  <si>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</si>
  <si>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</si>
  <si>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</si>
  <si>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</si>
  <si>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</si>
  <si>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</si>
  <si>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</si>
  <si>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</si>
  <si>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</si>
  <si>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</si>
  <si>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</si>
  <si>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</si>
  <si>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</si>
  <si>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</si>
  <si>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</si>
  <si>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</si>
  <si>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</si>
  <si>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</si>
  <si>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</si>
  <si>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</si>
  <si>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</si>
  <si>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</si>
  <si>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</si>
  <si>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</si>
  <si>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</si>
  <si>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</si>
  <si>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</si>
  <si>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</si>
  <si>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</si>
  <si>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</si>
  <si>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</si>
  <si>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</si>
  <si>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</si>
  <si>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</si>
  <si>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</si>
  <si>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</si>
  <si>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</si>
  <si>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</si>
  <si>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</si>
  <si>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</si>
  <si>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</si>
  <si>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</si>
  <si>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</si>
  <si>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</si>
  <si>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</si>
  <si>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</si>
  <si>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</si>
  <si>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</si>
  <si>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</si>
  <si>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</si>
  <si>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</si>
  <si>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</si>
  <si>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</si>
  <si>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</si>
  <si>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</si>
  <si>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</si>
  <si>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</si>
  <si>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</si>
  <si>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</si>
  <si>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</si>
  <si>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</si>
  <si>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</si>
  <si>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</si>
  <si>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</si>
  <si>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</si>
  <si>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</si>
  <si>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</si>
  <si>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</si>
  <si>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</si>
  <si>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</si>
  <si>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</si>
  <si>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</si>
  <si>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</si>
  <si>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</si>
  <si>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</si>
  <si>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</si>
  <si>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</si>
  <si>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</si>
  <si>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</si>
  <si>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</si>
  <si>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</si>
  <si>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</si>
  <si>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</si>
  <si>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</si>
  <si>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</si>
  <si>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</si>
  <si>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</si>
  <si>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</si>
  <si>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</si>
  <si>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</si>
  <si>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</si>
  <si>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</si>
  <si>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</si>
  <si>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</si>
  <si>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</si>
  <si>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</si>
  <si>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</si>
  <si>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</si>
  <si>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</si>
  <si>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</si>
  <si>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</si>
  <si>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</si>
  <si>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</si>
  <si>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</si>
  <si>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</si>
  <si>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</si>
  <si>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</si>
  <si>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</si>
  <si>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</si>
  <si>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</si>
  <si>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</si>
  <si>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</si>
  <si>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</si>
  <si>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</si>
  <si>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</si>
  <si>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</si>
  <si>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</si>
  <si>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</si>
  <si>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</si>
  <si>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</si>
  <si>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</si>
  <si>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</si>
  <si>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</si>
  <si>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</si>
  <si>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</si>
  <si>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</si>
  <si>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</si>
  <si>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</si>
  <si>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</si>
  <si>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</si>
  <si>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</si>
  <si>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</si>
  <si>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</si>
  <si>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</si>
  <si>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</si>
  <si>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</si>
  <si>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</si>
  <si>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</si>
  <si>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</si>
  <si>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</si>
  <si>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</si>
  <si>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</si>
  <si>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</si>
  <si>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</si>
  <si>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</si>
  <si>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</si>
  <si>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</si>
  <si>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</si>
  <si>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</si>
  <si>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</si>
  <si>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</si>
  <si>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</si>
  <si>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</si>
  <si>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</si>
  <si>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</si>
  <si>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</si>
  <si>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</si>
  <si>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</si>
  <si>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</si>
  <si>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</si>
  <si>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</si>
  <si>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</si>
  <si>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</si>
  <si>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</si>
  <si>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</si>
  <si>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</si>
  <si>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</si>
  <si>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</si>
  <si>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</si>
  <si>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</si>
  <si>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</si>
  <si>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</si>
  <si>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</si>
  <si>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</si>
  <si>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</si>
  <si>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</si>
  <si>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</si>
  <si>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</si>
  <si>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</si>
  <si>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</si>
  <si>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</si>
  <si>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</si>
  <si>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</si>
  <si>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</si>
  <si>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</si>
  <si>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</si>
  <si>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</si>
  <si>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</si>
  <si>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</si>
  <si>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</si>
  <si>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</si>
  <si>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</si>
  <si>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</si>
  <si>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</si>
  <si>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</si>
  <si>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</si>
  <si>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</si>
  <si>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</si>
  <si>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</si>
  <si>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</si>
  <si>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</si>
  <si>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</si>
  <si>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</si>
  <si>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</si>
  <si>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</si>
  <si>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</si>
  <si>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</si>
  <si>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</si>
  <si>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</si>
  <si>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</si>
  <si>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</si>
  <si>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</si>
  <si>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</si>
  <si>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</si>
  <si>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</si>
  <si>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</si>
  <si>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</si>
  <si>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</si>
  <si>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</si>
  <si>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</si>
  <si>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</si>
  <si>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</si>
  <si>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</si>
  <si>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</si>
  <si>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</si>
  <si>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</si>
  <si>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</si>
  <si>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</si>
  <si>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</si>
  <si>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</si>
  <si>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</si>
  <si>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</si>
  <si>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</si>
  <si>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</si>
  <si>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</si>
  <si>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</si>
  <si>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</si>
  <si>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</si>
  <si>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</si>
  <si>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</si>
  <si>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</si>
  <si>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</si>
  <si>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</si>
  <si>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</si>
  <si>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</si>
  <si>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</si>
  <si>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</si>
  <si>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</si>
  <si>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</si>
  <si>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</si>
  <si>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</si>
  <si>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</si>
  <si>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</si>
  <si>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</si>
  <si>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</si>
  <si>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</si>
  <si>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</si>
  <si>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</si>
  <si>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</si>
  <si>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</si>
  <si>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</si>
  <si>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</si>
  <si>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</si>
  <si>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</si>
  <si>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</si>
  <si>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</si>
  <si>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</si>
  <si>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</si>
  <si>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</si>
  <si>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</si>
  <si>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</si>
  <si>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</si>
  <si>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</si>
  <si>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</si>
  <si>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</si>
  <si>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</si>
  <si>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</si>
  <si>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</si>
  <si>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</si>
  <si>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</si>
  <si>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</si>
  <si>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</si>
  <si>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</si>
  <si>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</si>
  <si>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</si>
  <si>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</si>
  <si>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</si>
  <si>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</si>
  <si>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</si>
  <si>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</si>
  <si>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</si>
  <si>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</si>
  <si>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</si>
  <si>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</si>
  <si>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</si>
  <si>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</si>
  <si>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</si>
  <si>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</si>
  <si>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</si>
  <si>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</si>
  <si>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</si>
  <si>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</si>
  <si>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</si>
  <si>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</si>
  <si>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</si>
  <si>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</si>
  <si>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</si>
  <si>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</si>
  <si>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</si>
  <si>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</si>
  <si>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</si>
  <si>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</si>
  <si>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</si>
  <si>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</si>
  <si>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</si>
  <si>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</si>
  <si>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</si>
  <si>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</si>
  <si>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</si>
  <si>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</si>
  <si>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</si>
  <si>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</si>
  <si>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</si>
  <si>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</si>
  <si>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</si>
  <si>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</si>
  <si>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</si>
  <si>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</si>
  <si>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</si>
  <si>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</si>
  <si>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</si>
  <si>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</si>
  <si>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</si>
  <si>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</si>
  <si>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</si>
  <si>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</si>
  <si>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</si>
  <si>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</si>
  <si>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</si>
  <si>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</si>
  <si>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</si>
  <si>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</si>
  <si>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</si>
  <si>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</si>
  <si>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</si>
  <si>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</si>
  <si>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</si>
  <si>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</si>
  <si>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</si>
  <si>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</si>
  <si>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</si>
  <si>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</si>
  <si>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</si>
  <si>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</si>
  <si>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</si>
  <si>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</si>
  <si>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</si>
  <si>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</si>
  <si>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</si>
  <si>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</si>
  <si>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</si>
  <si>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</si>
  <si>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</si>
  <si>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</si>
  <si>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</si>
  <si>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</si>
  <si>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</si>
  <si>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</si>
  <si>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</si>
  <si>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</si>
  <si>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</si>
  <si>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</si>
  <si>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</si>
  <si>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</si>
  <si>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</si>
  <si>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</si>
  <si>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</si>
  <si>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</si>
  <si>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</si>
  <si>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</si>
  <si>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</si>
  <si>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</si>
  <si>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</si>
  <si>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</si>
  <si>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</si>
  <si>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</si>
  <si>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</si>
  <si>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</si>
  <si>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</si>
  <si>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</si>
  <si>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</si>
  <si>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</si>
  <si>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</si>
  <si>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</si>
  <si>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</si>
  <si>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</si>
  <si>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</si>
  <si>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</si>
  <si>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</si>
  <si>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</si>
  <si>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</si>
  <si>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</si>
  <si>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</si>
  <si>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</si>
  <si>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</si>
  <si>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</si>
  <si>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</si>
  <si>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</si>
  <si>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</si>
  <si>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</si>
  <si>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</si>
  <si>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</si>
  <si>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</si>
  <si>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</si>
  <si>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</si>
  <si>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</si>
  <si>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</si>
  <si>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</si>
  <si>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</si>
  <si>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</si>
  <si>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</si>
  <si>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</si>
  <si>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</si>
  <si>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</si>
  <si>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</si>
  <si>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</si>
  <si>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</si>
  <si>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</si>
  <si>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</si>
  <si>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</si>
  <si>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</si>
  <si>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</si>
  <si>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</si>
  <si>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</si>
  <si>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</si>
  <si>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</si>
  <si>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</si>
  <si>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</si>
  <si>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</si>
  <si>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</si>
  <si>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</si>
  <si>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</si>
  <si>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</si>
  <si>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</si>
  <si>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</si>
  <si>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</si>
  <si>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</si>
  <si>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</si>
  <si>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</si>
  <si>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</si>
  <si>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</si>
  <si>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</si>
  <si>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</si>
  <si>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</si>
  <si>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</si>
  <si>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</si>
  <si>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</si>
  <si>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</si>
  <si>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</si>
  <si>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</si>
  <si>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</si>
  <si>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</si>
  <si>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</si>
  <si>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</si>
  <si>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</si>
  <si>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</si>
  <si>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</si>
  <si>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</si>
  <si>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</si>
  <si>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</si>
  <si>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</si>
  <si>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</si>
  <si>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</si>
  <si>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</si>
  <si>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</si>
  <si>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</si>
  <si>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</si>
  <si>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</si>
  <si>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</si>
  <si>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</si>
  <si>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</si>
  <si>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</si>
  <si>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</si>
  <si>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</si>
  <si>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</si>
  <si>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</si>
  <si>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</si>
  <si>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</si>
  <si>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</si>
  <si>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</si>
  <si>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</si>
  <si>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</si>
  <si>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</si>
  <si>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</si>
  <si>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</si>
  <si>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</si>
  <si>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</si>
  <si>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</si>
  <si>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</si>
  <si>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</si>
  <si>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</si>
  <si>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</si>
  <si>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</si>
  <si>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</si>
  <si>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</si>
  <si>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</si>
  <si>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</si>
  <si>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</si>
  <si>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</si>
  <si>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</si>
  <si>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</si>
  <si>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</si>
  <si>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</si>
  <si>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</si>
  <si>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</si>
  <si>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</si>
  <si>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</si>
  <si>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</si>
  <si>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</si>
  <si>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</si>
  <si>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</si>
  <si>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</si>
  <si>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</si>
  <si>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</si>
  <si>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</si>
  <si>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</si>
  <si>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</si>
  <si>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</si>
  <si>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</si>
  <si>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</si>
  <si>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</si>
  <si>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</si>
  <si>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</si>
  <si>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</si>
  <si>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</si>
  <si>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</si>
  <si>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</si>
  <si>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</si>
  <si>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</si>
  <si>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</si>
  <si>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</si>
  <si>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</si>
  <si>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</si>
  <si>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</si>
  <si>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</si>
  <si>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</si>
  <si>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</si>
  <si>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</si>
  <si>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</si>
  <si>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</si>
  <si>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</si>
  <si>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</si>
  <si>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</si>
  <si>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</si>
  <si>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</si>
  <si>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</si>
  <si>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</si>
  <si>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</si>
  <si>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</si>
  <si>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</si>
  <si>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</si>
  <si>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</si>
  <si>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</si>
  <si>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</si>
  <si>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</si>
  <si>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</si>
  <si>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</si>
  <si>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</si>
  <si>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</si>
  <si>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</si>
  <si>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</si>
  <si>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</si>
  <si>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</si>
  <si>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</si>
  <si>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</si>
  <si>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</si>
  <si>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</si>
  <si>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</si>
  <si>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</si>
  <si>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</si>
  <si>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</si>
  <si>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</si>
  <si>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</si>
  <si>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</si>
  <si>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</si>
  <si>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</si>
  <si>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</si>
  <si>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</si>
  <si>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</si>
  <si>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</si>
  <si>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</si>
  <si>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</si>
  <si>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</si>
  <si>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</si>
  <si>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</si>
  <si>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</si>
  <si>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</si>
  <si>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</si>
  <si>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</si>
  <si>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</si>
  <si>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</si>
  <si>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</si>
  <si>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</si>
  <si>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</si>
  <si>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</si>
  <si>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</si>
  <si>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</si>
  <si>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</si>
  <si>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</si>
  <si>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</si>
  <si>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</si>
  <si>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</si>
  <si>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</si>
  <si>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</si>
  <si>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</si>
  <si>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</si>
  <si>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</si>
  <si>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</si>
  <si>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</si>
  <si>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</si>
  <si>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</si>
  <si>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</si>
  <si>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</si>
  <si>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</si>
  <si>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</si>
  <si>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</si>
  <si>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</si>
  <si>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</si>
  <si>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</si>
  <si>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</si>
  <si>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</si>
  <si>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</si>
  <si>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</si>
  <si>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</si>
  <si>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</si>
  <si>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</si>
  <si>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</si>
  <si>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</si>
  <si>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</si>
  <si>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</si>
  <si>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</si>
  <si>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</si>
  <si>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</si>
  <si>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</si>
  <si>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</si>
  <si>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</si>
  <si>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</si>
  <si>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</si>
  <si>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</si>
  <si>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</si>
  <si>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</si>
  <si>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</si>
  <si>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</si>
  <si>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</si>
  <si>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</si>
  <si>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</si>
  <si>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</si>
  <si>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</si>
  <si>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</si>
  <si>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</si>
  <si>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</si>
  <si>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</si>
  <si>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</si>
  <si>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</si>
  <si>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</si>
  <si>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</si>
  <si>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</si>
  <si>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</si>
  <si>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</si>
  <si>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</si>
  <si>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</si>
  <si>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</si>
  <si>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</si>
  <si>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</si>
  <si>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</si>
  <si>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</si>
  <si>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</si>
  <si>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</si>
  <si>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</si>
  <si>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</si>
  <si>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</si>
  <si>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</si>
  <si>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</si>
  <si>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</si>
  <si>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</si>
  <si>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</si>
  <si>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</si>
  <si>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</si>
  <si>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</si>
  <si>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</si>
  <si>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</si>
  <si>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</si>
  <si>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</si>
  <si>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</si>
  <si>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</si>
  <si>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</si>
  <si>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</si>
  <si>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</si>
  <si>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</si>
  <si>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</si>
  <si>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</si>
  <si>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</si>
  <si>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</si>
  <si>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</si>
  <si>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</si>
  <si>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</si>
  <si>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</si>
  <si>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</si>
  <si>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</si>
  <si>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</si>
  <si>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</si>
  <si>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</si>
  <si>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</si>
  <si>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</si>
  <si>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</si>
  <si>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</si>
  <si>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</si>
  <si>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</si>
  <si>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</si>
  <si>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</si>
  <si>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</si>
  <si>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</si>
  <si>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</si>
  <si>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</si>
  <si>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</si>
  <si>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</si>
  <si>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</si>
  <si>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</si>
  <si>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</si>
  <si>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</si>
  <si>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</si>
  <si>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</si>
  <si>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</si>
  <si>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</si>
  <si>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</si>
  <si>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</si>
  <si>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</si>
  <si>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</si>
  <si>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</si>
  <si>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</si>
  <si>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</si>
  <si>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</si>
  <si>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</si>
  <si>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</si>
  <si>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</si>
  <si>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</si>
  <si>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</si>
  <si>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</si>
  <si>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</si>
  <si>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</si>
  <si>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</si>
  <si>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</si>
  <si>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</si>
  <si>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</si>
  <si>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</si>
  <si>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</si>
  <si>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</si>
  <si>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</si>
  <si>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</si>
  <si>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</si>
  <si>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</si>
  <si>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</si>
  <si>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</si>
  <si>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</si>
  <si>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</si>
  <si>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</si>
  <si>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</si>
  <si>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</si>
  <si>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</si>
  <si>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</si>
  <si>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</si>
  <si>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</si>
  <si>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</si>
  <si>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</si>
  <si>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</si>
  <si>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</si>
  <si>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</si>
  <si>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</si>
  <si>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</si>
  <si>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</si>
  <si>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</si>
  <si>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</si>
  <si>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</si>
  <si>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</si>
  <si>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</si>
  <si>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</si>
  <si>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</si>
  <si>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</si>
  <si>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</si>
  <si>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</si>
  <si>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</si>
  <si>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</si>
  <si>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</si>
  <si>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</si>
  <si>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</si>
  <si>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</si>
  <si>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</si>
  <si>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</si>
  <si>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</si>
  <si>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</si>
  <si>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</si>
  <si>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</si>
  <si>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</si>
  <si>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</si>
  <si>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</si>
  <si>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</si>
  <si>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</si>
  <si>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</si>
  <si>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</si>
  <si>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</si>
  <si>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</si>
  <si>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</si>
  <si>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</si>
  <si>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</si>
  <si>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</si>
  <si>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</si>
  <si>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</si>
  <si>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</si>
  <si>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</si>
  <si>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</si>
  <si>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</si>
  <si>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</si>
  <si>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</si>
  <si>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</si>
  <si>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</si>
  <si>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</si>
  <si>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</si>
  <si>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</si>
  <si>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</si>
  <si>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</si>
  <si>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</si>
  <si>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</si>
  <si>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</si>
  <si>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</si>
  <si>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</si>
  <si>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</si>
  <si>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</si>
  <si>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</si>
  <si>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</si>
  <si>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</si>
  <si>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</si>
  <si>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</si>
  <si>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</si>
  <si>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</si>
  <si>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</si>
  <si>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</si>
  <si>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</si>
  <si>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</si>
  <si>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</si>
  <si>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</si>
  <si>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</si>
  <si>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</si>
  <si>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</si>
  <si>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</si>
  <si>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</si>
  <si>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</si>
  <si>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</si>
  <si>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</si>
  <si>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</si>
  <si>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</si>
  <si>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</si>
  <si>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</si>
  <si>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</si>
  <si>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</si>
  <si>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</si>
  <si>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</si>
  <si>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</si>
  <si>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</si>
  <si>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</si>
  <si>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</si>
  <si>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</si>
  <si>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</si>
  <si>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</si>
  <si>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</si>
  <si>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</si>
  <si>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</si>
  <si>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</si>
  <si>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</si>
  <si>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</si>
  <si>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</si>
  <si>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</si>
  <si>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</si>
  <si>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</si>
  <si>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</si>
  <si>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</si>
  <si>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</si>
  <si>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</si>
  <si>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</si>
  <si>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</si>
  <si>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</si>
  <si>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</si>
  <si>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</si>
  <si>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</si>
  <si>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</si>
  <si>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</si>
  <si>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</si>
  <si>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</si>
  <si>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</si>
  <si>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</si>
  <si>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</si>
  <si>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</si>
  <si>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</si>
  <si>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</si>
  <si>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</si>
  <si>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</si>
  <si>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</si>
  <si>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</si>
  <si>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</si>
  <si>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</si>
  <si>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</si>
  <si>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</si>
  <si>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</si>
  <si>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</si>
  <si>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</si>
  <si>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</si>
  <si>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</si>
  <si>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</si>
  <si>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</si>
  <si>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</si>
  <si>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</si>
  <si>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</si>
  <si>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</si>
  <si>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</si>
  <si>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</si>
  <si>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</si>
  <si>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</si>
  <si>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</si>
  <si>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</si>
  <si>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</si>
  <si>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</si>
  <si>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</si>
  <si>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</si>
  <si>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</si>
  <si>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</si>
  <si>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</si>
  <si>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</si>
  <si>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</si>
  <si>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</si>
  <si>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</si>
  <si>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</si>
  <si>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</si>
  <si>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</si>
  <si>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</si>
  <si>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</si>
  <si>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</si>
  <si>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</si>
  <si>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</si>
  <si>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</si>
  <si>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</si>
  <si>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</si>
  <si>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</si>
  <si>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</si>
  <si>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</si>
  <si>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</si>
  <si>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</si>
  <si>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</si>
  <si>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</si>
  <si>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</si>
  <si>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</si>
  <si>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</si>
  <si>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</si>
  <si>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</si>
  <si>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</si>
  <si>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</si>
  <si>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</si>
  <si>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</si>
  <si>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</si>
  <si>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</si>
  <si>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</si>
  <si>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</si>
  <si>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</si>
  <si>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</si>
  <si>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</si>
  <si>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</si>
  <si>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</si>
  <si>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</si>
  <si>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</si>
  <si>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</si>
  <si>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</si>
  <si>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</si>
  <si>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</si>
  <si>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</si>
  <si>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</si>
  <si>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</si>
  <si>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</si>
  <si>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</si>
  <si>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</si>
  <si>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</si>
  <si>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</si>
  <si>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</si>
  <si>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</si>
  <si>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</si>
  <si>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</si>
  <si>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</si>
  <si>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</si>
  <si>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</si>
  <si>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</si>
  <si>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</si>
  <si>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</si>
  <si>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</si>
  <si>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</si>
  <si>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</si>
  <si>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</si>
  <si>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</si>
  <si>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</si>
  <si>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</si>
  <si>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</si>
  <si>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</si>
  <si>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</si>
  <si>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</si>
  <si>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</si>
  <si>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</si>
  <si>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</si>
  <si>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</si>
  <si>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</si>
  <si>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</si>
  <si>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</si>
  <si>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</si>
  <si>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</si>
  <si>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</si>
  <si>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</si>
  <si>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</si>
  <si>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</si>
  <si>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</si>
  <si>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</si>
  <si>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</si>
  <si>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</si>
  <si>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</si>
  <si>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</si>
  <si>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</si>
  <si>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</si>
  <si>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</si>
  <si>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</si>
  <si>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</si>
  <si>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</si>
  <si>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</si>
  <si>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</si>
  <si>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</si>
  <si>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</si>
  <si>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</si>
  <si>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</si>
  <si>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</si>
  <si>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</si>
  <si>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</si>
  <si>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</si>
  <si>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</si>
  <si>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</si>
  <si>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</si>
  <si>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</si>
  <si>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</si>
  <si>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</si>
  <si>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</si>
  <si>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</si>
  <si>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</si>
  <si>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</si>
  <si>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</si>
  <si>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</si>
  <si>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</si>
  <si>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</si>
  <si>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</si>
  <si>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</si>
  <si>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</si>
  <si>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</si>
  <si>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</si>
  <si>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</si>
  <si>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</si>
  <si>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</si>
  <si>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</si>
  <si>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</si>
  <si>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</si>
  <si>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</si>
  <si>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</si>
  <si>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</si>
  <si>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</si>
  <si>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</si>
  <si>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</si>
  <si>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</si>
  <si>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</si>
  <si>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</si>
  <si>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</si>
  <si>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</si>
  <si>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</si>
  <si>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</si>
  <si>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</si>
  <si>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</si>
  <si>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</si>
  <si>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</si>
  <si>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</si>
  <si>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</si>
  <si>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</si>
  <si>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</si>
  <si>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</si>
  <si>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</si>
  <si>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</si>
  <si>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</si>
  <si>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</si>
  <si>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</si>
  <si>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</si>
  <si>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</si>
  <si>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</si>
  <si>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</si>
  <si>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</si>
  <si>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</si>
  <si>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</si>
  <si>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</si>
  <si>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</si>
  <si>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</si>
  <si>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</si>
  <si>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</si>
  <si>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</si>
  <si>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</si>
  <si>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</si>
  <si>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</si>
  <si>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</si>
  <si>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</si>
  <si>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</si>
  <si>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</si>
  <si>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</si>
  <si>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</si>
  <si>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</si>
  <si>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</si>
  <si>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</si>
  <si>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</si>
  <si>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</si>
  <si>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</si>
  <si>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</si>
  <si>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</si>
  <si>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</si>
  <si>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</si>
  <si>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</si>
  <si>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</si>
  <si>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</si>
  <si>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</si>
  <si>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</si>
  <si>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</si>
  <si>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</si>
  <si>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</si>
  <si>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</si>
  <si>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</si>
  <si>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</si>
  <si>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</si>
  <si>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</si>
  <si>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</si>
  <si>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</si>
  <si>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</si>
  <si>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</si>
  <si>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</si>
  <si>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</si>
  <si>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</si>
  <si>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</si>
  <si>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</si>
  <si>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</si>
  <si>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</si>
  <si>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</si>
  <si>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</si>
  <si>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</si>
  <si>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</si>
  <si>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</si>
  <si>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</si>
  <si>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</si>
  <si>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</si>
  <si>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</si>
  <si>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</si>
  <si>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</si>
  <si>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</si>
  <si>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</si>
  <si>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</si>
  <si>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</si>
  <si>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</si>
  <si>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</si>
  <si>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</si>
  <si>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</si>
  <si>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</si>
  <si>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</si>
  <si>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</si>
  <si>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</si>
  <si>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</si>
  <si>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</si>
  <si>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</si>
  <si>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</si>
  <si>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</si>
  <si>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</si>
  <si>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</si>
  <si>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</si>
  <si>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</si>
  <si>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</si>
  <si>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</si>
  <si>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</si>
  <si>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</si>
  <si>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</si>
  <si>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</si>
  <si>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</si>
  <si>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</si>
  <si>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</si>
  <si>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</si>
  <si>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</si>
  <si>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</si>
  <si>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</si>
  <si>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</si>
  <si>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</si>
  <si>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</si>
  <si>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</si>
  <si>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</si>
  <si>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</si>
  <si>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</si>
  <si>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</si>
  <si>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</si>
  <si>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</si>
  <si>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</si>
  <si>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</si>
  <si>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</si>
  <si>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</si>
  <si>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</si>
  <si>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</si>
  <si>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</si>
  <si>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</si>
  <si>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</si>
  <si>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</si>
  <si>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</si>
  <si>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</si>
  <si>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</si>
  <si>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</si>
  <si>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</si>
  <si>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</si>
  <si>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</si>
  <si>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</si>
  <si>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</si>
  <si>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</si>
  <si>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</si>
  <si>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</si>
  <si>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</si>
  <si>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</si>
  <si>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</si>
  <si>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</si>
  <si>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</si>
  <si>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</si>
  <si>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</si>
  <si>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</si>
  <si>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</si>
  <si>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</si>
  <si>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</si>
  <si>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</si>
  <si>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</si>
  <si>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</si>
  <si>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</si>
  <si>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</si>
  <si>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</si>
  <si>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</si>
  <si>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</si>
  <si>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</si>
  <si>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</si>
  <si>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</si>
  <si>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</si>
  <si>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</si>
  <si>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</si>
  <si>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</si>
  <si>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</si>
  <si>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</si>
  <si>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</si>
  <si>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</si>
  <si>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</si>
  <si>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</si>
  <si>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</si>
  <si>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</si>
  <si>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</si>
  <si>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</si>
  <si>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</si>
  <si>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</si>
  <si>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</si>
  <si>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</si>
  <si>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</si>
  <si>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</si>
  <si>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</si>
  <si>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</si>
  <si>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</si>
  <si>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</si>
  <si>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</si>
  <si>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</si>
  <si>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</si>
  <si>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</si>
  <si>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</si>
  <si>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</si>
  <si>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</si>
  <si>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</si>
  <si>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</si>
  <si>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</si>
  <si>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</si>
  <si>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</si>
  <si>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</si>
  <si>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</si>
  <si>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</si>
  <si>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</si>
  <si>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</si>
  <si>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</si>
  <si>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</si>
  <si>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</si>
  <si>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</si>
  <si>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</si>
  <si>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</si>
  <si>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</si>
  <si>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</si>
  <si>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</si>
  <si>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</si>
  <si>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</si>
  <si>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</si>
  <si>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</si>
  <si>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</si>
  <si>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</si>
  <si>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</si>
  <si>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</si>
  <si>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</si>
  <si>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</si>
  <si>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</si>
  <si>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</si>
  <si>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</si>
  <si>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</si>
  <si>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</si>
  <si>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</si>
  <si>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</si>
  <si>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</si>
  <si>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</si>
  <si>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</si>
  <si>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</si>
  <si>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</si>
  <si>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</si>
  <si>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</si>
  <si>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</si>
  <si>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</si>
  <si>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</si>
  <si>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</si>
  <si>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</si>
  <si>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</si>
  <si>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</si>
  <si>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</si>
  <si>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</si>
  <si>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</si>
  <si>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</si>
  <si>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</si>
  <si>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</si>
  <si>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</si>
  <si>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</si>
  <si>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</si>
  <si>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</si>
  <si>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</si>
  <si>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</si>
  <si>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</si>
  <si>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</si>
  <si>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</si>
  <si>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</si>
  <si>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</si>
  <si>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</si>
  <si>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</si>
  <si>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</si>
  <si>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</si>
  <si>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</si>
  <si>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</si>
  <si>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</si>
  <si>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</si>
  <si>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</si>
  <si>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</si>
  <si>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</si>
  <si>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</si>
  <si>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</si>
  <si>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</si>
  <si>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</si>
  <si>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</si>
  <si>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</si>
  <si>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</si>
  <si>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</si>
  <si>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</si>
  <si>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</si>
  <si>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</si>
  <si>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</si>
  <si>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</si>
  <si>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</si>
  <si>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</si>
  <si>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</si>
  <si>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</si>
  <si>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</si>
  <si>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</si>
  <si>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</si>
  <si>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</si>
  <si>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</si>
  <si>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</si>
  <si>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</si>
  <si>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</si>
  <si>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</si>
  <si>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</si>
  <si>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</si>
  <si>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</si>
  <si>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</si>
  <si>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</si>
  <si>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</si>
  <si>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</si>
  <si>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</si>
  <si>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</si>
  <si>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</si>
  <si>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</si>
  <si>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</si>
  <si>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</si>
  <si>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</si>
  <si>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</si>
  <si>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</si>
  <si>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</si>
  <si>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</si>
  <si>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</si>
  <si>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</si>
  <si>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</si>
  <si>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</si>
  <si>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</si>
  <si>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</si>
  <si>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</si>
  <si>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</si>
  <si>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</si>
  <si>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</si>
  <si>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</si>
  <si>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</si>
  <si>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</si>
  <si>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</si>
  <si>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</si>
  <si>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</si>
  <si>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</si>
  <si>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</si>
  <si>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</si>
  <si>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</si>
  <si>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</si>
  <si>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</si>
  <si>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</si>
  <si>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</si>
  <si>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</si>
  <si>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</si>
  <si>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</si>
  <si>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</si>
  <si>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</si>
  <si>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</si>
  <si>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</si>
  <si>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</si>
  <si>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</si>
  <si>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</si>
  <si>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</si>
  <si>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</si>
  <si>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</si>
  <si>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</si>
  <si>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</si>
  <si>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</si>
  <si>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</si>
  <si>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</si>
  <si>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</si>
  <si>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</si>
  <si>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</si>
  <si>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</si>
  <si>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</si>
  <si>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</si>
  <si>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</si>
  <si>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</si>
  <si>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</si>
  <si>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</si>
  <si>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</si>
  <si>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</si>
  <si>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</si>
  <si>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</si>
  <si>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</si>
  <si>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</si>
  <si>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</si>
  <si>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</si>
  <si>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</si>
  <si>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</si>
  <si>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</si>
  <si>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</si>
  <si>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</si>
  <si>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</si>
  <si>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</si>
  <si>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</si>
  <si>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</si>
  <si>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</si>
  <si>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</si>
  <si>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</si>
  <si>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</si>
  <si>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</si>
  <si>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</si>
  <si>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</si>
  <si>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</si>
  <si>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</si>
  <si>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</si>
  <si>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</si>
  <si>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</si>
  <si>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</si>
  <si>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</si>
  <si>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</si>
  <si>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</si>
  <si>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</si>
  <si>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</si>
  <si>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</si>
  <si>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</si>
  <si>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</si>
  <si>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</si>
  <si>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</si>
  <si>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</si>
  <si>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</si>
  <si>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</si>
  <si>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</si>
  <si>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</si>
  <si>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</si>
  <si>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</si>
  <si>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</si>
  <si>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</si>
  <si>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</si>
  <si>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</si>
  <si>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</si>
  <si>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</si>
  <si>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</si>
  <si>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</si>
  <si>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</si>
  <si>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</si>
  <si>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</si>
  <si>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</si>
  <si>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</si>
  <si>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</si>
  <si>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</si>
  <si>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</si>
  <si>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</si>
  <si>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</si>
  <si>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</si>
  <si>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</si>
  <si>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</si>
  <si>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</si>
  <si>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</si>
  <si>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</si>
  <si>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</si>
  <si>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</si>
  <si>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</si>
  <si>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</si>
  <si>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</si>
  <si>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</si>
  <si>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</si>
  <si>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</si>
  <si>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</si>
  <si>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</si>
  <si>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</si>
  <si>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</si>
  <si>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</si>
  <si>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</si>
  <si>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</si>
  <si>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</si>
  <si>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</si>
  <si>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</si>
  <si>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</si>
  <si>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</si>
  <si>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</si>
  <si>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</si>
  <si>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</si>
  <si>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</si>
  <si>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</si>
  <si>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</si>
  <si>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</si>
  <si>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</si>
  <si>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</si>
  <si>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</si>
  <si>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</si>
  <si>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</si>
  <si>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</si>
  <si>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</si>
  <si>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</si>
  <si>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</si>
  <si>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</si>
  <si>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</si>
  <si>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</si>
  <si>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</si>
  <si>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</si>
  <si>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</si>
  <si>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</si>
  <si>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</si>
  <si>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</si>
  <si>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</si>
  <si>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</si>
  <si>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</si>
  <si>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</si>
  <si>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</si>
  <si>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</si>
  <si>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</si>
  <si>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</si>
  <si>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</si>
  <si>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</si>
  <si>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</si>
  <si>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</si>
  <si>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</si>
  <si>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</si>
  <si>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</si>
  <si>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</si>
  <si>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</si>
  <si>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</si>
  <si>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</si>
  <si>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</si>
  <si>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</si>
  <si>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</si>
  <si>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</si>
  <si>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</si>
  <si>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</si>
  <si>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</si>
  <si>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</si>
  <si>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</si>
  <si>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</si>
  <si>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</si>
  <si>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</si>
  <si>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</si>
  <si>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</si>
  <si>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</si>
  <si>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</si>
  <si>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</si>
  <si>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</si>
  <si>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</si>
  <si>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</si>
  <si>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</si>
  <si>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</si>
  <si>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</si>
  <si>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</si>
  <si>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</si>
  <si>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</si>
  <si>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</si>
  <si>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</si>
  <si>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</si>
  <si>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</si>
  <si>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</si>
  <si>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</si>
  <si>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</si>
  <si>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</si>
  <si>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</si>
  <si>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</si>
  <si>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</si>
  <si>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</si>
  <si>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</si>
  <si>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</si>
  <si>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</si>
  <si>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</si>
  <si>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</si>
  <si>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</si>
  <si>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</si>
  <si>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</si>
  <si>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</si>
  <si>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</si>
  <si>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</si>
  <si>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</si>
  <si>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</si>
  <si>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</si>
  <si>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</si>
  <si>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</si>
  <si>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</si>
  <si>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</si>
  <si>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</si>
  <si>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</si>
  <si>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</si>
  <si>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</si>
  <si>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</si>
  <si>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</si>
  <si>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</si>
  <si>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</si>
  <si>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</si>
  <si>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</si>
  <si>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</si>
  <si>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</si>
  <si>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</si>
  <si>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</si>
  <si>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</si>
  <si>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</si>
  <si>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</si>
  <si>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</si>
  <si>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</si>
  <si>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</si>
  <si>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</si>
  <si>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</si>
  <si>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</si>
  <si>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</si>
  <si>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</si>
  <si>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</si>
  <si>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</si>
  <si>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</si>
  <si>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</si>
  <si>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</si>
  <si>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</si>
  <si>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</si>
  <si>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</si>
  <si>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</si>
  <si>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</si>
  <si>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</si>
  <si>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</si>
  <si>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</si>
  <si>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</si>
  <si>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</si>
  <si>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</si>
  <si>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</si>
  <si>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</si>
  <si>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</si>
  <si>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</si>
  <si>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</si>
  <si>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</si>
  <si>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</si>
  <si>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</si>
  <si>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</si>
  <si>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</si>
  <si>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</si>
  <si>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</si>
  <si>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</si>
  <si>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</si>
  <si>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</si>
  <si>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</si>
  <si>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</si>
  <si>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</si>
  <si>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</si>
  <si>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</si>
  <si>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</si>
  <si>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</si>
  <si>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</si>
  <si>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</si>
  <si>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</si>
  <si>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</si>
  <si>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</si>
  <si>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</si>
  <si>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</si>
  <si>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</si>
  <si>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</si>
  <si>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</si>
  <si>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</si>
  <si>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</si>
  <si>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</si>
  <si>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</si>
  <si>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</si>
  <si>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</si>
  <si>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</si>
  <si>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</si>
  <si>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</si>
  <si>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</si>
  <si>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</si>
  <si>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</si>
  <si>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</si>
  <si>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</si>
  <si>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</si>
  <si>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</si>
  <si>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</si>
  <si>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</si>
  <si>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</si>
  <si>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</si>
  <si>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</si>
  <si>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</si>
  <si>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</si>
  <si>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</si>
  <si>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</si>
  <si>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</si>
  <si>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</si>
  <si>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</si>
  <si>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</si>
  <si>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</si>
  <si>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</si>
  <si>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</si>
  <si>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</si>
  <si>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</si>
  <si>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</si>
  <si>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</si>
  <si>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</si>
  <si>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</si>
  <si>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</si>
  <si>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</si>
  <si>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</si>
  <si>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</si>
  <si>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</si>
  <si>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</si>
  <si>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</si>
  <si>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</si>
  <si>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</si>
  <si>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</si>
  <si>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</si>
  <si>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</si>
  <si>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</si>
  <si>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</si>
  <si>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</si>
  <si>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</si>
  <si>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</si>
  <si>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</si>
  <si>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</si>
  <si>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</si>
  <si>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</si>
  <si>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</si>
  <si>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</si>
  <si>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</si>
  <si>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</si>
  <si>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</si>
  <si>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</si>
  <si>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</si>
  <si>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</si>
  <si>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</si>
  <si>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</si>
  <si>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</si>
  <si>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</si>
  <si>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</si>
  <si>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</si>
  <si>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</si>
  <si>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</si>
  <si>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</si>
  <si>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</si>
  <si>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</si>
  <si>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</si>
  <si>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</si>
  <si>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</si>
  <si>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</si>
  <si>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</si>
  <si>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</si>
  <si>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</si>
  <si>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</si>
  <si>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</si>
  <si>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</si>
  <si>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</si>
  <si>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</si>
  <si>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</si>
  <si>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</si>
  <si>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</si>
  <si>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</si>
  <si>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</si>
  <si>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</si>
  <si>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</si>
  <si>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</si>
  <si>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</si>
  <si>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</si>
  <si>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</si>
  <si>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</si>
  <si>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</si>
  <si>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</si>
  <si>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</si>
  <si>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</si>
  <si>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</si>
  <si>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</si>
  <si>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</si>
  <si>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</si>
  <si>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</si>
  <si>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</si>
  <si>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</si>
  <si>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</si>
  <si>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</si>
  <si>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</si>
  <si>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</si>
  <si>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</si>
  <si>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</si>
  <si>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</si>
  <si>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</si>
  <si>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</si>
  <si>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</si>
  <si>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</si>
  <si>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</si>
  <si>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</si>
  <si>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</si>
  <si>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</si>
  <si>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</si>
  <si>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</si>
  <si>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</si>
  <si>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</si>
  <si>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</si>
  <si>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</si>
  <si>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</si>
  <si>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</si>
  <si>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</si>
  <si>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</si>
  <si>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</si>
  <si>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</si>
  <si>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</si>
  <si>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</si>
  <si>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</si>
  <si>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</si>
  <si>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</si>
  <si>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</si>
  <si>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</si>
  <si>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</si>
  <si>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</si>
  <si>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</si>
  <si>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</si>
  <si>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</si>
  <si>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</si>
  <si>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</si>
  <si>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</si>
  <si>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</si>
  <si>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</si>
  <si>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</si>
  <si>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</si>
  <si>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</si>
  <si>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</si>
  <si>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</si>
  <si>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</si>
  <si>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</si>
  <si>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</si>
  <si>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</si>
  <si>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</si>
  <si>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</si>
  <si>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</si>
  <si>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</si>
  <si>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</si>
  <si>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</si>
  <si>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</si>
  <si>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</si>
  <si>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</si>
  <si>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</si>
  <si>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</si>
  <si>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</si>
  <si>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</si>
  <si>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</si>
  <si>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</si>
  <si>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</si>
  <si>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</si>
  <si>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</si>
  <si>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</si>
  <si>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</si>
  <si>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</si>
  <si>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</si>
  <si>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</si>
  <si>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</si>
  <si>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</si>
  <si>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</si>
  <si>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</si>
  <si>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</si>
  <si>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</si>
  <si>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</si>
  <si>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</si>
  <si>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</si>
  <si>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</si>
  <si>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</si>
  <si>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</si>
  <si>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</si>
  <si>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</si>
  <si>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</si>
  <si>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</si>
  <si>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</si>
  <si>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</si>
  <si>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</si>
  <si>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</si>
  <si>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</si>
  <si>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</si>
  <si>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</si>
  <si>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</si>
  <si>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</si>
  <si>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</si>
  <si>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</si>
  <si>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</si>
  <si>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</si>
  <si>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</si>
  <si>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</si>
  <si>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</si>
  <si>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</si>
  <si>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</si>
  <si>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</si>
  <si>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</si>
  <si>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</si>
  <si>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</si>
  <si>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</si>
  <si>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</si>
  <si>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</si>
  <si>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</si>
  <si>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</si>
  <si>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</si>
  <si>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</si>
  <si>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</si>
  <si>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</si>
  <si>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</si>
  <si>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</si>
  <si>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</si>
  <si>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</si>
  <si>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</si>
  <si>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</si>
  <si>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</si>
  <si>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</si>
  <si>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</si>
  <si>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</si>
  <si>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</si>
  <si>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</si>
  <si>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</si>
  <si>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</si>
  <si>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</si>
  <si>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</si>
  <si>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</si>
  <si>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</si>
  <si>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</si>
  <si>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</si>
  <si>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</si>
  <si>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</si>
  <si>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</si>
  <si>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</si>
  <si>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</si>
  <si>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</si>
  <si>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</si>
  <si>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</si>
  <si>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</si>
  <si>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</si>
  <si>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</si>
  <si>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</si>
  <si>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</si>
  <si>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</si>
  <si>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</si>
  <si>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</si>
  <si>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</si>
  <si>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</si>
  <si>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</si>
  <si>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</si>
  <si>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</si>
  <si>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</si>
  <si>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</si>
  <si>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</si>
  <si>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</si>
  <si>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</si>
  <si>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</si>
  <si>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</si>
  <si>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</si>
  <si>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</si>
  <si>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</si>
  <si>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</si>
  <si>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</si>
  <si>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</si>
  <si>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</si>
  <si>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</si>
  <si>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</si>
  <si>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</si>
  <si>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</si>
  <si>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</si>
  <si>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</si>
  <si>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</si>
  <si>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</si>
  <si>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</si>
  <si>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</si>
  <si>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</si>
  <si>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</si>
  <si>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</si>
  <si>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</si>
  <si>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</si>
  <si>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</si>
  <si>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</si>
  <si>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</si>
  <si>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</si>
  <si>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</si>
  <si>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</si>
  <si>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</si>
  <si>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</si>
  <si>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</si>
  <si>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</si>
  <si>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</si>
  <si>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</si>
  <si>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</si>
  <si>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</si>
  <si>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</si>
  <si>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</si>
  <si>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</si>
  <si>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</si>
  <si>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</si>
  <si>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</si>
  <si>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</si>
  <si>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</si>
  <si>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</si>
  <si>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</si>
  <si>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</si>
  <si>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</si>
  <si>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</si>
  <si>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</si>
  <si>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</si>
  <si>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</si>
  <si>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</si>
  <si>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</si>
  <si>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</si>
  <si>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</si>
  <si>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</si>
  <si>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</si>
  <si>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</si>
  <si>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</si>
  <si>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</si>
  <si>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</si>
  <si>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</si>
  <si>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</si>
  <si>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</si>
  <si>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</si>
  <si>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</si>
  <si>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</si>
  <si>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</si>
  <si>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</si>
  <si>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</si>
  <si>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</si>
  <si>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</si>
  <si>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</si>
  <si>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</si>
  <si>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</si>
  <si>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</si>
  <si>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</si>
  <si>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</si>
  <si>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</si>
  <si>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</si>
  <si>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</si>
  <si>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</si>
  <si>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</si>
  <si>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</si>
  <si>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</si>
  <si>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</si>
  <si>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</si>
  <si>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</si>
  <si>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</si>
  <si>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</si>
  <si>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</si>
  <si>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</si>
  <si>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</si>
  <si>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</si>
  <si>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</si>
  <si>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</si>
  <si>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</si>
  <si>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</si>
  <si>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</si>
  <si>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</si>
  <si>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</si>
  <si>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</si>
  <si>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</si>
  <si>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</si>
  <si>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</si>
  <si>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</si>
  <si>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</si>
  <si>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</si>
  <si>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</si>
  <si>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</si>
  <si>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</si>
  <si>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</si>
  <si>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</si>
  <si>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</si>
  <si>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</si>
  <si>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</si>
  <si>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</si>
  <si>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</si>
  <si>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</si>
  <si>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</si>
  <si>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</si>
  <si>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</si>
  <si>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</si>
  <si>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</si>
  <si>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</si>
  <si>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</si>
  <si>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</si>
  <si>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</si>
  <si>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</si>
  <si>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</si>
  <si>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</si>
  <si>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</si>
  <si>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</si>
  <si>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</si>
  <si>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</si>
  <si>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</si>
  <si>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</si>
  <si>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</si>
  <si>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</si>
  <si>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</si>
  <si>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</si>
  <si>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</si>
  <si>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</si>
  <si>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</si>
  <si>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</si>
  <si>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</si>
  <si>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</si>
  <si>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</si>
  <si>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</si>
  <si>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</si>
  <si>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</si>
  <si>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</si>
  <si>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</si>
  <si>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</si>
  <si>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</si>
  <si>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</si>
  <si>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</si>
  <si>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</si>
  <si>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</si>
  <si>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</si>
  <si>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</si>
  <si>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</si>
  <si>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</si>
  <si>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</si>
  <si>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</si>
  <si>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</si>
  <si>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</si>
  <si>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</si>
  <si>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</si>
  <si>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</si>
  <si>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</si>
  <si>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</si>
  <si>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</si>
  <si>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</si>
  <si>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</si>
  <si>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</si>
  <si>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</si>
  <si>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</si>
  <si>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</si>
  <si>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</si>
  <si>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</si>
  <si>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</si>
  <si>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</si>
  <si>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</si>
  <si>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</si>
  <si>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</si>
  <si>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</si>
  <si>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</si>
  <si>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</si>
  <si>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</si>
  <si>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</si>
  <si>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</si>
  <si>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</si>
  <si>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</si>
  <si>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</si>
  <si>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</si>
  <si>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</si>
  <si>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</si>
  <si>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</si>
  <si>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</si>
  <si>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</si>
  <si>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</si>
  <si>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</si>
  <si>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</si>
  <si>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</si>
  <si>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</si>
  <si>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</si>
  <si>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</si>
  <si>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</si>
  <si>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</si>
  <si>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</si>
  <si>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</si>
  <si>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</si>
  <si>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</si>
  <si>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</si>
  <si>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</si>
  <si>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</si>
  <si>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</si>
  <si>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</si>
  <si>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</si>
  <si>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</si>
  <si>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</si>
  <si>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</si>
  <si>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</si>
  <si>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</si>
  <si>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</si>
  <si>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</si>
  <si>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</si>
  <si>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</si>
  <si>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</si>
  <si>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</si>
  <si>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</si>
  <si>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</si>
  <si>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</si>
  <si>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</si>
  <si>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</si>
  <si>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</si>
  <si>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</si>
  <si>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</si>
  <si>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</si>
  <si>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</si>
  <si>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</si>
  <si>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</si>
  <si>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</si>
  <si>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</si>
  <si>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</si>
  <si>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</si>
  <si>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</si>
  <si>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</si>
  <si>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</si>
  <si>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</si>
  <si>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</si>
  <si>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</si>
  <si>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</si>
  <si>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</si>
  <si>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</si>
  <si>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</si>
  <si>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</si>
  <si>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</si>
  <si>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</si>
  <si>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</si>
  <si>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</si>
  <si>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</si>
  <si>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</si>
  <si>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</si>
  <si>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</si>
  <si>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</si>
  <si>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</si>
  <si>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</si>
  <si>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</si>
  <si>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</si>
  <si>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</si>
  <si>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</si>
  <si>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</si>
  <si>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</si>
  <si>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</si>
  <si>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</si>
  <si>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</si>
  <si>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</si>
  <si>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</si>
  <si>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</si>
  <si>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</si>
  <si>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</si>
  <si>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</si>
  <si>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</si>
  <si>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</si>
  <si>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</si>
  <si>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</si>
  <si>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</si>
  <si>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</si>
  <si>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</si>
  <si>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</si>
  <si>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</si>
  <si>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</si>
  <si>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</si>
  <si>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</si>
  <si>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</si>
  <si>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</si>
  <si>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</si>
  <si>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</si>
  <si>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</si>
  <si>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</si>
  <si>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</si>
  <si>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</si>
  <si>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</si>
  <si>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</si>
  <si>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</si>
  <si>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</si>
  <si>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</si>
  <si>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</si>
  <si>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</si>
  <si>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</si>
  <si>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</si>
  <si>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</si>
  <si>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</si>
  <si>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</si>
  <si>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</si>
  <si>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</si>
  <si>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</si>
  <si>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</si>
  <si>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</si>
  <si>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</si>
  <si>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</si>
  <si>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</si>
  <si>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</si>
  <si>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</si>
  <si>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</si>
  <si>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</si>
  <si>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</si>
  <si>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</si>
  <si>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</si>
  <si>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</si>
  <si>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</si>
  <si>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</si>
  <si>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</si>
  <si>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</si>
  <si>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</si>
  <si>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</si>
  <si>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</si>
  <si>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</si>
  <si>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</si>
  <si>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</si>
  <si>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</si>
  <si>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</si>
  <si>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</si>
  <si>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</si>
  <si>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</si>
  <si>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</si>
  <si>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</si>
  <si>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</si>
  <si>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</si>
  <si>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</si>
  <si>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</si>
  <si>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</si>
  <si>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</si>
  <si>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</si>
  <si>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</si>
  <si>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</si>
  <si>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</si>
  <si>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</si>
  <si>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</si>
  <si>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</si>
  <si>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</si>
  <si>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</si>
  <si>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</si>
  <si>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</si>
  <si>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</si>
  <si>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</si>
  <si>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</si>
  <si>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</si>
  <si>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</si>
  <si>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</si>
  <si>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</si>
  <si>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</si>
  <si>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</si>
  <si>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</si>
  <si>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</si>
  <si>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</si>
  <si>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</si>
  <si>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</si>
  <si>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</si>
  <si>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</si>
  <si>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</si>
  <si>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</si>
  <si>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</si>
  <si>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</si>
  <si>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</si>
  <si>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</si>
  <si>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</si>
  <si>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</si>
  <si>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</si>
  <si>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</si>
  <si>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</si>
  <si>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</si>
  <si>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</si>
  <si>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</si>
  <si>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</si>
  <si>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</si>
  <si>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</si>
  <si>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</si>
  <si>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</si>
  <si>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</si>
  <si>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</si>
  <si>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</si>
  <si>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</si>
  <si>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</si>
  <si>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</si>
  <si>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</si>
  <si>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</si>
  <si>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</si>
  <si>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</si>
  <si>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</si>
  <si>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</si>
  <si>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</si>
  <si>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</si>
  <si>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</si>
  <si>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</si>
  <si>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</si>
  <si>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</si>
  <si>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</si>
  <si>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</si>
  <si>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</si>
  <si>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</si>
  <si>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</si>
  <si>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</si>
  <si>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</si>
  <si>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</si>
  <si>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</si>
  <si>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</si>
  <si>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</si>
  <si>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</si>
  <si>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</si>
  <si>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</si>
  <si>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</si>
  <si>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</si>
  <si>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</si>
  <si>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</si>
  <si>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</si>
  <si>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</si>
  <si>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</si>
  <si>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</si>
  <si>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</si>
  <si>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</si>
  <si>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</si>
  <si>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</si>
  <si>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</si>
  <si>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</si>
  <si>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</si>
  <si>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</si>
  <si>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</si>
  <si>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</si>
  <si>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</si>
  <si>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</si>
  <si>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</si>
  <si>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</si>
  <si>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</si>
  <si>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</si>
  <si>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</si>
  <si>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</si>
  <si>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</si>
  <si>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</si>
  <si>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</si>
  <si>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</si>
  <si>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</si>
  <si>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</si>
  <si>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</si>
  <si>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</si>
  <si>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</si>
  <si>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</si>
  <si>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</si>
  <si>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</si>
  <si>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</si>
  <si>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</si>
  <si>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</si>
  <si>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</si>
  <si>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</si>
  <si>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</si>
  <si>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</si>
  <si>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</si>
  <si>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</si>
  <si>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</si>
  <si>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</si>
  <si>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</si>
  <si>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</si>
  <si>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</si>
  <si>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</si>
  <si>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</si>
  <si>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</si>
  <si>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</si>
  <si>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</si>
  <si>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</si>
  <si>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</si>
  <si>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</si>
  <si>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</si>
  <si>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</si>
  <si>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</si>
  <si>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</si>
  <si>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</si>
  <si>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</si>
  <si>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</si>
  <si>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</si>
  <si>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</si>
  <si>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</si>
  <si>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</si>
  <si>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</si>
  <si>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</si>
  <si>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</si>
  <si>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</si>
  <si>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</si>
  <si>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</si>
  <si>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</si>
  <si>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</si>
  <si>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</si>
  <si>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</si>
  <si>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</si>
  <si>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</si>
  <si>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</si>
  <si>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</si>
  <si>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</si>
  <si>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</si>
  <si>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</si>
  <si>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</si>
  <si>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</si>
  <si>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</si>
  <si>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</si>
  <si>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</si>
  <si>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</si>
  <si>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</si>
  <si>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</si>
  <si>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</si>
  <si>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</si>
  <si>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</si>
  <si>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</si>
  <si>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</si>
  <si>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</si>
  <si>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</si>
  <si>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</si>
  <si>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</si>
  <si>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</si>
  <si>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</si>
  <si>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</si>
  <si>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</si>
  <si>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</si>
  <si>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</si>
  <si>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</si>
  <si>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</si>
  <si>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</si>
  <si>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</si>
  <si>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</si>
  <si>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</si>
  <si>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</si>
  <si>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</si>
  <si>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</si>
  <si>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</si>
  <si>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</si>
  <si>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</si>
  <si>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</si>
  <si>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</si>
  <si>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</si>
  <si>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</si>
  <si>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</si>
  <si>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</si>
  <si>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</si>
  <si>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</si>
  <si>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</si>
  <si>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</si>
  <si>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</si>
  <si>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</si>
  <si>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</si>
  <si>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</si>
  <si>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</si>
  <si>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</si>
  <si>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</si>
  <si>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</si>
  <si>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</si>
  <si>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</si>
  <si>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</si>
  <si>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</si>
  <si>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</si>
  <si>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</si>
  <si>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</si>
  <si>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</si>
  <si>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</si>
  <si>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</si>
  <si>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</si>
  <si>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</si>
  <si>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</si>
  <si>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</si>
  <si>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</si>
  <si>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</si>
  <si>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</si>
  <si>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</si>
  <si>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</si>
  <si>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</si>
  <si>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</si>
  <si>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</si>
  <si>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</si>
  <si>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</si>
  <si>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</si>
  <si>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</si>
  <si>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</si>
  <si>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</si>
  <si>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</si>
  <si>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</si>
  <si>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</si>
  <si>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</si>
  <si>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</si>
  <si>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</si>
  <si>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</si>
  <si>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</si>
  <si>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</si>
  <si>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</si>
  <si>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</si>
  <si>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</si>
  <si>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</si>
  <si>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</si>
  <si>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</si>
  <si>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</si>
  <si>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</si>
  <si>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</si>
  <si>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</si>
  <si>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</si>
  <si>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</si>
  <si>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</si>
  <si>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</si>
  <si>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</si>
  <si>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</si>
  <si>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</si>
  <si>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</si>
  <si>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</si>
  <si>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</si>
  <si>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</si>
  <si>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</si>
  <si>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</si>
  <si>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</si>
  <si>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</si>
  <si>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</si>
  <si>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</si>
  <si>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</si>
  <si>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</si>
  <si>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</si>
  <si>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</si>
  <si>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</si>
  <si>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</si>
  <si>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</si>
  <si>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</si>
  <si>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</si>
  <si>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</si>
  <si>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</si>
  <si>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</si>
  <si>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</si>
  <si>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</si>
  <si>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</si>
  <si>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</si>
  <si>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</si>
  <si>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</si>
  <si>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</si>
  <si>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</si>
  <si>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</si>
  <si>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</si>
  <si>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</si>
  <si>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</si>
  <si>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</si>
  <si>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</si>
  <si>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</si>
  <si>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</si>
  <si>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</si>
  <si>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</si>
  <si>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</si>
  <si>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</si>
  <si>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</si>
  <si>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</si>
  <si>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</si>
  <si>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</si>
  <si>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</si>
  <si>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</si>
  <si>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</si>
  <si>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</si>
  <si>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</si>
  <si>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</si>
  <si>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</si>
  <si>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</si>
  <si>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</si>
  <si>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</si>
  <si>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</si>
  <si>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</si>
  <si>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</si>
  <si>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</si>
  <si>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</si>
  <si>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</si>
  <si>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</si>
  <si>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</si>
  <si>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</si>
  <si>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</si>
  <si>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</si>
  <si>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</si>
  <si>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</si>
  <si>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</si>
  <si>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</si>
  <si>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</si>
  <si>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</si>
  <si>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</si>
  <si>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</si>
  <si>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</si>
  <si>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</si>
  <si>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</si>
  <si>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</si>
  <si>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</si>
  <si>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</si>
  <si>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</si>
  <si>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</si>
  <si>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</si>
  <si>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</si>
  <si>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</si>
  <si>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</si>
  <si>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</si>
  <si>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</si>
  <si>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</si>
  <si>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</si>
  <si>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</si>
  <si>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</si>
  <si>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</si>
  <si>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</si>
  <si>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</si>
  <si>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</si>
  <si>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</si>
  <si>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</si>
  <si>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</si>
  <si>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</si>
  <si>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</si>
  <si>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</si>
  <si>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</si>
  <si>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</si>
  <si>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</si>
  <si>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</si>
  <si>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</si>
  <si>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</si>
  <si>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</si>
  <si>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</si>
  <si>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</si>
  <si>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</si>
  <si>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</si>
  <si>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</si>
  <si>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</si>
  <si>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</si>
  <si>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</si>
  <si>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</si>
  <si>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</si>
  <si>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</si>
  <si>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</si>
  <si>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</si>
  <si>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</si>
  <si>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</si>
  <si>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</si>
  <si>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</si>
  <si>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</si>
  <si>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</si>
  <si>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</si>
  <si>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</si>
  <si>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</si>
  <si>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</si>
  <si>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</si>
  <si>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</si>
  <si>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</si>
  <si>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</si>
  <si>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</si>
  <si>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</si>
  <si>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</si>
  <si>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</si>
  <si>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</si>
  <si>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</si>
  <si>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</si>
  <si>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</si>
  <si>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</si>
  <si>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</si>
  <si>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</si>
  <si>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</si>
  <si>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</si>
  <si>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</si>
  <si>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</si>
  <si>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</si>
  <si>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</si>
  <si>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</si>
  <si>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</si>
  <si>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</si>
  <si>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</si>
  <si>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</si>
  <si>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</si>
  <si>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</si>
  <si>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</si>
  <si>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</si>
  <si>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</si>
  <si>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</si>
  <si>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</si>
  <si>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</si>
  <si>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</si>
  <si>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</si>
  <si>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</si>
  <si>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</si>
  <si>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</si>
  <si>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</si>
  <si>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</si>
  <si>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</si>
  <si>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</si>
  <si>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</si>
  <si>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</si>
  <si>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</si>
  <si>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</si>
  <si>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</si>
  <si>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</si>
  <si>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</si>
  <si>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</si>
  <si>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</si>
  <si>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</si>
  <si>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</si>
  <si>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</si>
  <si>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</si>
  <si>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</si>
  <si>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</si>
  <si>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</si>
  <si>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</si>
  <si>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</si>
  <si>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</si>
  <si>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</si>
  <si>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</si>
  <si>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</si>
  <si>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</si>
  <si>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</si>
  <si>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</si>
  <si>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</si>
  <si>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</si>
  <si>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</si>
  <si>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</si>
  <si>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</si>
  <si>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</si>
  <si>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</si>
  <si>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</si>
  <si>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</si>
  <si>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</si>
  <si>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</si>
  <si>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</si>
  <si>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</si>
  <si>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</si>
  <si>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</si>
  <si>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</si>
  <si>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</si>
  <si>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</si>
  <si>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</si>
  <si>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</si>
  <si>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</si>
  <si>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</si>
  <si>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</si>
  <si>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</si>
  <si>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</si>
  <si>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</si>
  <si>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</si>
  <si>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</si>
  <si>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</si>
  <si>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</si>
  <si>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</si>
  <si>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</si>
  <si>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</si>
  <si>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</si>
  <si>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</si>
  <si>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</si>
  <si>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</si>
  <si>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</si>
  <si>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</si>
  <si>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</si>
  <si>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</si>
  <si>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</si>
  <si>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</si>
  <si>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</si>
  <si>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</si>
  <si>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</si>
  <si>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</si>
  <si>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</si>
  <si>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</si>
  <si>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</si>
  <si>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</si>
  <si>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</si>
  <si>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</si>
  <si>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</si>
  <si>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</si>
  <si>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</si>
  <si>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</si>
  <si>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</si>
  <si>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</si>
  <si>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</si>
  <si>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</si>
  <si>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</si>
  <si>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</si>
  <si>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</si>
  <si>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</si>
  <si>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</si>
  <si>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</si>
  <si>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</si>
  <si>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</si>
  <si>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</si>
  <si>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</si>
  <si>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</si>
  <si>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</si>
  <si>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</si>
  <si>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</si>
  <si>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</si>
  <si>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</si>
  <si>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</si>
  <si>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</si>
  <si>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</si>
  <si>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</si>
  <si>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</si>
  <si>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</si>
  <si>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</si>
  <si>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</si>
  <si>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</si>
  <si>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</si>
  <si>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</si>
  <si>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</si>
  <si>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</si>
  <si>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</si>
  <si>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</si>
  <si>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</si>
  <si>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</si>
  <si>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</si>
  <si>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</si>
  <si>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</si>
  <si>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</si>
  <si>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</si>
  <si>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</si>
  <si>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</si>
  <si>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</si>
  <si>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</si>
  <si>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</si>
  <si>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</si>
  <si>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</si>
  <si>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</si>
  <si>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</si>
  <si>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</si>
  <si>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</si>
  <si>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</si>
  <si>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</si>
  <si>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</si>
  <si>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</si>
  <si>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</si>
  <si>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</si>
  <si>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</si>
  <si>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</si>
  <si>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</si>
  <si>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</si>
  <si>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</si>
  <si>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</si>
  <si>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</si>
  <si>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</si>
  <si>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</si>
  <si>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</si>
  <si>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</si>
  <si>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</si>
  <si>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</si>
  <si>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</si>
  <si>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</si>
  <si>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</si>
  <si>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</si>
  <si>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</si>
  <si>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</si>
  <si>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</si>
  <si>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</si>
  <si>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</si>
  <si>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</si>
  <si>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</si>
  <si>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</si>
  <si>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</si>
  <si>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</si>
  <si>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</si>
  <si>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</si>
  <si>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</si>
  <si>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</si>
  <si>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</si>
  <si>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</si>
  <si>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</si>
  <si>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</si>
  <si>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</si>
  <si>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</si>
  <si>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</si>
  <si>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</si>
  <si>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</si>
  <si>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</si>
  <si>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</si>
  <si>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</si>
  <si>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</si>
  <si>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</si>
  <si>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</si>
  <si>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</si>
  <si>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</si>
  <si>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</si>
  <si>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</si>
  <si>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</si>
  <si>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</si>
  <si>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</si>
  <si>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</si>
  <si>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</si>
  <si>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</si>
  <si>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</si>
  <si>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</si>
  <si>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</si>
  <si>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</si>
  <si>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</si>
  <si>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</si>
  <si>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</si>
  <si>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</si>
  <si>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</si>
  <si>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</si>
  <si>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</si>
  <si>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</si>
  <si>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</si>
  <si>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</si>
  <si>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</si>
  <si>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</si>
  <si>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</si>
  <si>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</si>
  <si>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</si>
  <si>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</si>
  <si>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</si>
  <si>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</si>
  <si>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</si>
  <si>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</si>
  <si>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</si>
  <si>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</si>
  <si>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</si>
  <si>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</si>
  <si>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</si>
  <si>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</si>
  <si>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</si>
  <si>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</si>
  <si>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</si>
  <si>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</si>
  <si>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</si>
  <si>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</si>
  <si>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</si>
  <si>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</si>
  <si>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</si>
  <si>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</si>
  <si>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</si>
  <si>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</si>
  <si>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</si>
  <si>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</si>
  <si>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</si>
  <si>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</si>
  <si>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</si>
  <si>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</si>
  <si>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</si>
  <si>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</si>
  <si>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</si>
  <si>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</si>
  <si>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</si>
  <si>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</si>
  <si>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</si>
  <si>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</si>
  <si>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</si>
  <si>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</si>
  <si>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</si>
  <si>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</si>
  <si>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</si>
  <si>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</si>
  <si>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</si>
  <si>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</si>
  <si>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</si>
  <si>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</si>
  <si>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</si>
  <si>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</si>
  <si>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</si>
  <si>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</si>
  <si>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</si>
  <si>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</si>
  <si>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</si>
  <si>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</si>
  <si>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</si>
  <si>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</si>
  <si>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</si>
  <si>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</si>
  <si>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</si>
  <si>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</si>
  <si>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</si>
  <si>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</si>
  <si>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</si>
  <si>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</si>
  <si>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</si>
  <si>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</si>
  <si>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</si>
  <si>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</si>
  <si>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</si>
  <si>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</si>
  <si>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</si>
  <si>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</si>
  <si>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</si>
  <si>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</si>
  <si>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</si>
  <si>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</si>
  <si>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</si>
  <si>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</si>
  <si>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</si>
  <si>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</si>
  <si>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</si>
  <si>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</si>
  <si>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</si>
  <si>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</si>
  <si>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</si>
  <si>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</si>
  <si>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</si>
  <si>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</si>
  <si>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</si>
  <si>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</si>
  <si>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</si>
  <si>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</si>
  <si>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</si>
  <si>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</si>
  <si>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</si>
  <si>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</si>
  <si>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</si>
  <si>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</si>
  <si>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</si>
  <si>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</si>
  <si>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</si>
  <si>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</si>
  <si>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</si>
  <si>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</si>
  <si>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</si>
  <si>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</si>
  <si>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</si>
  <si>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</si>
  <si>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</si>
  <si>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</si>
  <si>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</si>
  <si>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</si>
  <si>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</si>
  <si>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</si>
  <si>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</si>
  <si>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</si>
  <si>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</si>
  <si>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</si>
  <si>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</si>
  <si>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</si>
  <si>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</si>
  <si>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</si>
  <si>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</si>
  <si>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</si>
  <si>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</si>
  <si>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</si>
  <si>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</si>
  <si>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</si>
  <si>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</si>
  <si>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</si>
  <si>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</si>
  <si>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</si>
  <si>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</si>
  <si>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</si>
  <si>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</si>
  <si>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</si>
  <si>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</si>
  <si>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</si>
  <si>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</si>
  <si>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</si>
  <si>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</si>
  <si>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</si>
  <si>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</si>
  <si>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</si>
  <si>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</si>
  <si>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</si>
  <si>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</si>
  <si>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</si>
  <si>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</si>
  <si>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</si>
  <si>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</si>
  <si>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</si>
  <si>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</si>
  <si>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</si>
  <si>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</si>
  <si>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</si>
  <si>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</si>
  <si>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</si>
  <si>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</si>
  <si>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</si>
  <si>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</si>
  <si>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</si>
  <si>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</si>
  <si>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</si>
  <si>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</si>
  <si>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</si>
  <si>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</si>
  <si>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</si>
  <si>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</si>
  <si>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</si>
  <si>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</si>
  <si>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</si>
  <si>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</si>
  <si>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</si>
  <si>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</si>
  <si>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</si>
  <si>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</si>
  <si>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</si>
  <si>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</si>
  <si>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</si>
  <si>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</si>
  <si>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</si>
  <si>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</si>
  <si>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</si>
  <si>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</si>
  <si>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</si>
  <si>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</si>
  <si>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</si>
  <si>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</si>
  <si>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</si>
  <si>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</si>
  <si>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</si>
  <si>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</si>
  <si>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</si>
  <si>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</si>
  <si>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</si>
  <si>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</si>
  <si>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</si>
  <si>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</si>
  <si>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</si>
  <si>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</si>
  <si>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</si>
  <si>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</si>
  <si>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</si>
  <si>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</si>
  <si>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</si>
  <si>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</si>
  <si>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</si>
  <si>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</si>
  <si>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</si>
  <si>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</si>
  <si>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</si>
  <si>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</si>
  <si>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</si>
  <si>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</si>
  <si>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</si>
  <si>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</si>
  <si>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</si>
  <si>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</si>
  <si>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</si>
  <si>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</si>
  <si>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</si>
  <si>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</si>
  <si>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</si>
  <si>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</si>
  <si>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</si>
  <si>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</si>
  <si>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</si>
  <si>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</si>
  <si>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</si>
  <si>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</si>
  <si>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</si>
  <si>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</si>
  <si>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</si>
  <si>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</si>
  <si>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</si>
  <si>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</si>
  <si>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</si>
  <si>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</si>
  <si>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</si>
  <si>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</si>
  <si>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</si>
  <si>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</si>
  <si>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</si>
  <si>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</si>
  <si>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</si>
  <si>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</si>
  <si>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</si>
  <si>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</si>
  <si>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</si>
  <si>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</si>
  <si>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</si>
  <si>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</si>
  <si>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</si>
  <si>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</si>
  <si>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</si>
  <si>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</si>
  <si>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</si>
  <si>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</si>
  <si>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</si>
  <si>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</si>
  <si>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</si>
  <si>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</si>
  <si>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</si>
  <si>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</si>
  <si>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</si>
  <si>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</si>
  <si>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</si>
  <si>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</si>
  <si>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</si>
  <si>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</si>
  <si>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</si>
  <si>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</si>
  <si>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</si>
  <si>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</si>
  <si>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</si>
  <si>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</si>
  <si>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</si>
  <si>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</si>
  <si>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</si>
  <si>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</si>
  <si>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</si>
  <si>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</si>
  <si>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</si>
  <si>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</si>
  <si>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</si>
  <si>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</si>
  <si>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</si>
  <si>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</si>
  <si>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</si>
  <si>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</si>
  <si>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</si>
  <si>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</si>
  <si>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</si>
  <si>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</si>
  <si>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</si>
  <si>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</si>
  <si>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</si>
  <si>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</si>
  <si>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</si>
  <si>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</si>
  <si>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</si>
  <si>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</si>
  <si>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</si>
  <si>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</si>
  <si>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</si>
  <si>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</si>
  <si>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</si>
  <si>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</si>
  <si>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</si>
  <si>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</si>
  <si>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</si>
  <si>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</si>
  <si>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</si>
  <si>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</si>
  <si>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</si>
  <si>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</si>
  <si>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</si>
  <si>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</si>
  <si>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</si>
  <si>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</si>
  <si>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</si>
  <si>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</si>
  <si>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</si>
  <si>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</si>
  <si>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</si>
  <si>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</si>
  <si>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</si>
  <si>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</si>
  <si>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</si>
  <si>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</si>
  <si>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</si>
  <si>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</si>
  <si>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</si>
  <si>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</si>
  <si>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</si>
  <si>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</si>
  <si>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</si>
  <si>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</si>
  <si>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</si>
  <si>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</si>
  <si>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</si>
  <si>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</si>
  <si>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</si>
  <si>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</si>
  <si>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</si>
  <si>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</si>
  <si>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</si>
  <si>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</si>
  <si>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</si>
  <si>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</si>
  <si>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</si>
  <si>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</si>
  <si>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</si>
  <si>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</si>
  <si>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</si>
  <si>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</si>
  <si>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</si>
  <si>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</si>
  <si>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</si>
  <si>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</si>
  <si>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</si>
  <si>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</si>
  <si>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</si>
  <si>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</si>
  <si>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</si>
  <si>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</si>
  <si>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</si>
  <si>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</si>
  <si>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</si>
  <si>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</si>
  <si>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</si>
  <si>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</si>
  <si>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</si>
  <si>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</si>
  <si>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</si>
  <si>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</si>
  <si>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</si>
  <si>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</si>
  <si>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</si>
  <si>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</si>
  <si>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</si>
  <si>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</si>
  <si>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</si>
  <si>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</si>
  <si>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</si>
  <si>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</si>
  <si>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</si>
  <si>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</si>
  <si>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</si>
  <si>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</si>
  <si>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</si>
  <si>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</si>
  <si>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</si>
  <si>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</si>
  <si>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</si>
  <si>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</si>
  <si>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</si>
  <si>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</si>
  <si>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</si>
  <si>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</si>
  <si>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</si>
  <si>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</si>
  <si>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</si>
  <si>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</si>
  <si>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</si>
  <si>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</si>
  <si>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</si>
  <si>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</si>
  <si>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</si>
  <si>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</si>
  <si>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</si>
  <si>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</si>
  <si>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</si>
  <si>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</si>
  <si>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</si>
  <si>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</si>
  <si>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</si>
  <si>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</si>
  <si>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</si>
  <si>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</si>
  <si>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</si>
  <si>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</si>
  <si>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</si>
  <si>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</si>
  <si>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</si>
  <si>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</si>
  <si>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</si>
  <si>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</si>
  <si>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</si>
  <si>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</si>
  <si>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</si>
  <si>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</si>
  <si>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</si>
  <si>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</si>
  <si>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</si>
  <si>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</si>
  <si>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</si>
  <si>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</si>
  <si>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</si>
  <si>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</si>
  <si>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</si>
  <si>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</si>
  <si>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</si>
  <si>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</si>
  <si>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</si>
  <si>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</si>
  <si>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</si>
  <si>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</si>
  <si>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</si>
  <si>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</si>
  <si>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</si>
  <si>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</si>
  <si>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</si>
  <si>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</si>
  <si>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</si>
  <si>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</si>
  <si>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</si>
  <si>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</si>
  <si>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</si>
  <si>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</si>
  <si>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</si>
  <si>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</si>
  <si>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</si>
  <si>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</si>
  <si>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</si>
  <si>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</si>
  <si>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</si>
  <si>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</si>
  <si>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</si>
  <si>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</si>
  <si>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</si>
  <si>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</si>
  <si>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</si>
  <si>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</si>
  <si>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</si>
  <si>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</si>
  <si>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</si>
  <si>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</si>
  <si>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</si>
  <si>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</si>
  <si>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</si>
  <si>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</si>
  <si>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</si>
  <si>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</si>
  <si>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</si>
  <si>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</si>
  <si>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</si>
  <si>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</si>
  <si>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</si>
  <si>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</si>
  <si>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</si>
  <si>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</si>
  <si>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</si>
  <si>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</si>
  <si>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</si>
  <si>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</si>
  <si>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</si>
  <si>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</si>
  <si>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</si>
  <si>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</si>
  <si>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</si>
  <si>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</si>
  <si>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</si>
  <si>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</si>
  <si>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</si>
  <si>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</si>
  <si>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</si>
  <si>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</si>
  <si>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</si>
  <si>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</si>
  <si>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</si>
  <si>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</si>
  <si>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</si>
  <si>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</si>
  <si>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</si>
  <si>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</si>
  <si>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</si>
  <si>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</si>
  <si>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</si>
  <si>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</si>
  <si>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</si>
  <si>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</si>
  <si>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</si>
  <si>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</si>
  <si>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</si>
  <si>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</si>
  <si>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</si>
  <si>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</si>
  <si>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</si>
  <si>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</si>
  <si>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</si>
  <si>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</si>
  <si>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</si>
  <si>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</si>
  <si>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</si>
  <si>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</si>
  <si>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</si>
  <si>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</si>
  <si>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</si>
  <si>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</si>
  <si>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</si>
  <si>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</si>
  <si>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</si>
  <si>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</si>
  <si>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</si>
  <si>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</si>
  <si>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</si>
  <si>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</si>
  <si>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</si>
  <si>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</si>
  <si>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</si>
  <si>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</si>
  <si>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</si>
  <si>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</si>
  <si>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</si>
  <si>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</si>
  <si>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</si>
  <si>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</si>
  <si>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</si>
  <si>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</si>
  <si>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</si>
  <si>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</si>
  <si>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</si>
  <si>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</si>
  <si>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</si>
  <si>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</si>
  <si>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</si>
  <si>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</si>
  <si>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</si>
  <si>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</si>
  <si>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</si>
  <si>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</si>
  <si>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</si>
  <si>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</si>
  <si>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</si>
  <si>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</si>
  <si>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</si>
  <si>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</si>
  <si>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</si>
  <si>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</si>
  <si>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</si>
  <si>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</si>
  <si>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</si>
  <si>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</si>
  <si>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</si>
  <si>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</si>
  <si>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</si>
  <si>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</si>
  <si>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</si>
  <si>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</si>
  <si>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</si>
  <si>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</si>
  <si>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</si>
  <si>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</si>
  <si>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</si>
  <si>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</si>
  <si>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</si>
  <si>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</si>
  <si>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</si>
  <si>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</si>
  <si>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</si>
  <si>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</si>
  <si>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</si>
  <si>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</si>
  <si>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</si>
  <si>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</si>
  <si>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</si>
  <si>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</si>
  <si>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</si>
  <si>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</si>
  <si>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</si>
  <si>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</si>
  <si>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</si>
  <si>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</si>
  <si>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</si>
  <si>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</si>
  <si>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</si>
  <si>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</si>
  <si>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</si>
  <si>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</si>
  <si>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</si>
  <si>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</si>
  <si>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</si>
  <si>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</si>
  <si>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</si>
  <si>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</si>
  <si>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</si>
  <si>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</si>
  <si>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</si>
  <si>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</si>
  <si>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</si>
  <si>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</si>
  <si>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</si>
  <si>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</si>
  <si>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</si>
  <si>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</si>
  <si>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</si>
  <si>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</si>
  <si>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</si>
  <si>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</si>
  <si>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</si>
  <si>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</si>
  <si>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</si>
  <si>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</si>
  <si>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</si>
  <si>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</si>
  <si>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</si>
  <si>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</si>
  <si>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</si>
  <si>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</si>
  <si>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</si>
  <si>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</si>
  <si>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</si>
  <si>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</si>
  <si>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</si>
  <si>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</si>
  <si>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</si>
  <si>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</si>
  <si>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</si>
  <si>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</si>
  <si>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</si>
  <si>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</si>
  <si>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</si>
  <si>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</si>
  <si>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</si>
  <si>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</si>
  <si>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</si>
  <si>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</si>
  <si>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</si>
  <si>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</si>
  <si>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</si>
  <si>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</si>
  <si>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</si>
  <si>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</si>
  <si>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</si>
  <si>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</si>
  <si>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</si>
  <si>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</si>
  <si>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</si>
  <si>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</si>
  <si>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</si>
  <si>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</si>
  <si>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</si>
  <si>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</si>
  <si>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</si>
  <si>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</si>
  <si>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</si>
  <si>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</si>
  <si>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</si>
  <si>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</si>
  <si>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</si>
  <si>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</si>
  <si>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</si>
  <si>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</si>
  <si>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</si>
  <si>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</si>
  <si>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</si>
  <si>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</si>
  <si>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</si>
  <si>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</si>
  <si>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</si>
  <si>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</si>
  <si>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</si>
  <si>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</si>
  <si>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</si>
  <si>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</si>
  <si>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</si>
  <si>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</si>
  <si>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</si>
  <si>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</si>
  <si>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</si>
  <si>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</si>
  <si>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</si>
  <si>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</si>
  <si>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</si>
  <si>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</si>
  <si>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</si>
  <si>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</si>
  <si>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</si>
  <si>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</si>
  <si>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</si>
  <si>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</si>
  <si>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</si>
  <si>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</si>
  <si>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</si>
  <si>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</si>
  <si>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</si>
  <si>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</si>
  <si>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</si>
  <si>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</si>
  <si>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</si>
  <si>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</si>
  <si>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</si>
  <si>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</si>
  <si>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</si>
  <si>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</si>
  <si>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</si>
  <si>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</si>
  <si>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</si>
  <si>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</si>
  <si>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</si>
  <si>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</si>
  <si>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</si>
  <si>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</si>
  <si>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</si>
  <si>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</si>
  <si>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</si>
  <si>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</si>
  <si>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</si>
  <si>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</si>
  <si>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</si>
  <si>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</si>
  <si>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</si>
  <si>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</si>
  <si>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</si>
  <si>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</si>
  <si>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</si>
  <si>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</si>
  <si>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</si>
  <si>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</si>
  <si>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</si>
  <si>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</si>
  <si>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</si>
  <si>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</si>
  <si>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</si>
  <si>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</si>
  <si>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</si>
  <si>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</si>
  <si>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</si>
  <si>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</si>
  <si>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</si>
  <si>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</si>
  <si>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</si>
  <si>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</si>
  <si>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</si>
  <si>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</si>
  <si>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</si>
  <si>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</si>
  <si>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</si>
  <si>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</si>
  <si>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</si>
  <si>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</si>
  <si>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</si>
  <si>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</si>
  <si>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</si>
  <si>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</si>
  <si>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</si>
  <si>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</si>
  <si>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</si>
  <si>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</si>
  <si>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</si>
  <si>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</si>
  <si>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</si>
  <si>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</si>
  <si>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</si>
  <si>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</si>
  <si>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</si>
  <si>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</si>
  <si>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</si>
  <si>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</si>
  <si>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</si>
  <si>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</si>
  <si>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</si>
  <si>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</si>
  <si>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</si>
  <si>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</si>
  <si>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</si>
  <si>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</si>
  <si>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</si>
  <si>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</si>
  <si>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</si>
  <si>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</si>
  <si>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</si>
  <si>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</si>
  <si>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</si>
  <si>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</si>
  <si>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</si>
  <si>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</si>
  <si>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</si>
  <si>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</si>
  <si>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</si>
  <si>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</si>
  <si>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</si>
  <si>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</si>
  <si>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</si>
  <si>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</si>
  <si>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</si>
  <si>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</si>
  <si>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</si>
  <si>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</si>
  <si>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</si>
  <si>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</si>
  <si>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</si>
  <si>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</si>
  <si>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</si>
  <si>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</si>
  <si>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</si>
  <si>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</si>
  <si>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</si>
  <si>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</si>
  <si>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</si>
  <si>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</si>
  <si>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</si>
  <si>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</si>
  <si>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</si>
  <si>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</si>
  <si>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</si>
  <si>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</si>
  <si>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</si>
  <si>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</si>
  <si>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</si>
  <si>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</si>
  <si>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</si>
  <si>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</si>
  <si>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</si>
  <si>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</si>
  <si>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</si>
  <si>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</si>
  <si>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</si>
  <si>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</si>
  <si>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</si>
  <si>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</si>
  <si>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</si>
  <si>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</si>
  <si>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</si>
  <si>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</si>
  <si>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</si>
  <si>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</si>
  <si>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</si>
  <si>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</si>
  <si>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</si>
  <si>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</si>
  <si>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</si>
  <si>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</si>
  <si>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</si>
  <si>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</si>
  <si>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</si>
  <si>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</si>
  <si>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</si>
  <si>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</si>
  <si>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</si>
  <si>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</si>
  <si>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</si>
  <si>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</si>
  <si>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</si>
  <si>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</si>
  <si>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</si>
  <si>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</si>
  <si>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</si>
  <si>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</si>
  <si>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</si>
  <si>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</si>
  <si>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</si>
  <si>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</si>
  <si>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</si>
  <si>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</si>
  <si>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</si>
  <si>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</si>
  <si>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</si>
  <si>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</si>
  <si>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</si>
  <si>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</si>
  <si>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</si>
  <si>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</si>
  <si>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</si>
  <si>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</si>
  <si>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</si>
  <si>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</si>
  <si>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</si>
  <si>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</si>
  <si>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</si>
  <si>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</si>
  <si>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</si>
  <si>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</si>
  <si>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</si>
  <si>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</si>
  <si>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</si>
  <si>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</si>
  <si>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</si>
  <si>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</si>
  <si>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</si>
  <si>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</si>
  <si>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</si>
  <si>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</si>
  <si>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</si>
  <si>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</si>
  <si>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</si>
  <si>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</si>
  <si>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</si>
  <si>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</si>
  <si>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</si>
  <si>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</si>
  <si>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</si>
  <si>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</si>
  <si>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</si>
  <si>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</si>
  <si>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</si>
  <si>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</si>
  <si>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</si>
  <si>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</si>
  <si>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</si>
  <si>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</si>
  <si>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</si>
  <si>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</si>
  <si>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</si>
  <si>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</si>
  <si>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</si>
  <si>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</si>
  <si>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</si>
  <si>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</si>
  <si>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</si>
  <si>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</si>
  <si>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</si>
  <si>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</si>
  <si>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</si>
  <si>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</si>
  <si>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</si>
  <si>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</si>
  <si>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</si>
  <si>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</si>
  <si>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</si>
  <si>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</si>
  <si>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</si>
  <si>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</si>
  <si>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</si>
  <si>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</si>
  <si>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</si>
  <si>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</si>
  <si>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</si>
  <si>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</si>
  <si>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</si>
  <si>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</si>
  <si>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</si>
  <si>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</si>
  <si>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</si>
  <si>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</si>
  <si>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</si>
  <si>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</si>
  <si>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</si>
  <si>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</si>
  <si>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</si>
  <si>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</si>
  <si>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</si>
  <si>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</si>
  <si>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</si>
  <si>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</si>
  <si>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</si>
  <si>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</si>
  <si>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</si>
  <si>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</si>
  <si>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</si>
  <si>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</si>
  <si>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</si>
  <si>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</si>
  <si>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</si>
  <si>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</si>
  <si>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</si>
  <si>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</si>
  <si>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</si>
  <si>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</si>
  <si>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</si>
  <si>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</si>
  <si>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</si>
  <si>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</si>
  <si>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</si>
  <si>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</si>
  <si>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</si>
  <si>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</si>
  <si>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</si>
  <si>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</si>
  <si>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</si>
  <si>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</si>
  <si>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</si>
  <si>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</si>
  <si>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</si>
  <si>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</si>
  <si>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</si>
  <si>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</si>
  <si>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</si>
  <si>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</si>
  <si>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</si>
  <si>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</si>
  <si>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</si>
  <si>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</si>
  <si>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</si>
  <si>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</si>
  <si>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</si>
  <si>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</si>
  <si>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</si>
  <si>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</si>
  <si>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</si>
  <si>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</si>
  <si>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</si>
  <si>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</si>
  <si>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</si>
  <si>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</si>
  <si>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</si>
  <si>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</si>
  <si>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</si>
  <si>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</si>
  <si>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</si>
  <si>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</si>
  <si>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</si>
  <si>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</si>
  <si>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</si>
  <si>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</si>
  <si>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</si>
  <si>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</si>
  <si>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</si>
  <si>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</si>
  <si>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</si>
  <si>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</si>
  <si>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</si>
  <si>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</si>
  <si>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</si>
  <si>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</si>
  <si>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</si>
  <si>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</si>
  <si>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</si>
  <si>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</si>
  <si>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</si>
  <si>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</si>
  <si>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</si>
  <si>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</si>
  <si>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</si>
  <si>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</si>
  <si>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</si>
  <si>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</si>
  <si>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</si>
  <si>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</si>
  <si>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</si>
  <si>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</si>
  <si>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</si>
  <si>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</si>
  <si>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</si>
  <si>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</si>
  <si>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</si>
  <si>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</si>
  <si>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</si>
  <si>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</si>
  <si>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</si>
  <si>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</si>
  <si>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</si>
  <si>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</si>
  <si>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</si>
  <si>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</si>
  <si>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</si>
  <si>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</si>
  <si>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</si>
  <si>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</si>
  <si>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</si>
  <si>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</si>
  <si>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</si>
  <si>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</si>
  <si>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</si>
  <si>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</si>
  <si>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</si>
  <si>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</si>
  <si>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</si>
  <si>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</si>
  <si>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</si>
  <si>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</si>
  <si>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</si>
  <si>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</si>
  <si>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</si>
  <si>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</si>
  <si>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</si>
  <si>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</si>
  <si>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</si>
  <si>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</si>
  <si>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</si>
  <si>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</si>
  <si>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</si>
  <si>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</si>
  <si>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</si>
  <si>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</si>
  <si>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</si>
  <si>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</si>
  <si>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</si>
  <si>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</si>
  <si>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</si>
  <si>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</si>
  <si>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</si>
  <si>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</si>
  <si>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</si>
  <si>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</si>
  <si>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</si>
  <si>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</si>
  <si>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</si>
  <si>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</si>
  <si>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</si>
  <si>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</si>
  <si>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</si>
  <si>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</si>
  <si>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</si>
  <si>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</si>
  <si>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</si>
  <si>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</si>
  <si>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</si>
  <si>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</si>
  <si>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</si>
  <si>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</si>
  <si>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</si>
  <si>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</si>
  <si>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</si>
  <si>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</si>
  <si>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</si>
  <si>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</si>
  <si>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</si>
  <si>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</si>
  <si>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</si>
  <si>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</si>
  <si>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</si>
  <si>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</si>
  <si>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</si>
  <si>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</si>
  <si>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</si>
  <si>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</si>
  <si>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</si>
  <si>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</si>
  <si>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</si>
  <si>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</si>
  <si>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</si>
  <si>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</si>
  <si>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</si>
  <si>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</si>
  <si>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</si>
  <si>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</si>
  <si>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</si>
  <si>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</si>
  <si>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</si>
  <si>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</si>
  <si>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</si>
  <si>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</si>
  <si>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</si>
  <si>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</si>
  <si>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</si>
  <si>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</si>
  <si>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</si>
  <si>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</si>
  <si>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</si>
  <si>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</si>
  <si>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</si>
  <si>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</si>
  <si>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</si>
  <si>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</si>
  <si>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</si>
  <si>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</si>
  <si>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</si>
  <si>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</si>
  <si>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</si>
  <si>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</si>
  <si>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</si>
  <si>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</si>
  <si>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</si>
  <si>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</si>
  <si>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</si>
  <si>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</si>
  <si>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</si>
  <si>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</si>
  <si>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</si>
  <si>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</si>
  <si>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</si>
  <si>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</si>
  <si>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</si>
  <si>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</si>
  <si>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</si>
  <si>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</si>
  <si>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</si>
  <si>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</si>
  <si>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</si>
  <si>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</si>
  <si>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</si>
  <si>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</si>
  <si>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</si>
  <si>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</si>
  <si>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</si>
  <si>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</si>
  <si>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</si>
  <si>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</si>
  <si>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</si>
  <si>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</si>
  <si>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</si>
  <si>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</si>
  <si>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</si>
  <si>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</si>
  <si>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</si>
  <si>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</si>
  <si>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</si>
  <si>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</si>
  <si>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</si>
  <si>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</si>
  <si>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</si>
  <si>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</si>
  <si>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</si>
  <si>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</si>
  <si>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</si>
  <si>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</si>
  <si>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</si>
  <si>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</si>
  <si>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</si>
  <si>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</si>
  <si>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</si>
  <si>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</si>
  <si>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</si>
  <si>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</si>
  <si>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</si>
  <si>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</si>
  <si>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</si>
  <si>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</si>
  <si>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</si>
  <si>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</si>
  <si>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</si>
  <si>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</si>
  <si>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</si>
  <si>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</si>
  <si>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</si>
  <si>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</si>
  <si>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</si>
  <si>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</si>
  <si>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</si>
  <si>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</si>
  <si>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</si>
  <si>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</si>
  <si>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</si>
  <si>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</si>
  <si>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</si>
  <si>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</si>
  <si>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</si>
  <si>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</si>
  <si>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</si>
  <si>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</si>
  <si>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</si>
  <si>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</si>
  <si>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</si>
  <si>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</si>
  <si>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</si>
  <si>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</si>
  <si>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</si>
  <si>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</si>
  <si>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</si>
  <si>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</si>
  <si>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</si>
  <si>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</si>
  <si>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</si>
  <si>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</si>
  <si>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</si>
  <si>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</si>
  <si>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</si>
  <si>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</si>
  <si>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</si>
  <si>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</si>
  <si>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</si>
  <si>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</si>
  <si>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</si>
  <si>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</si>
  <si>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</si>
  <si>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</si>
  <si>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</si>
  <si>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</si>
  <si>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</si>
  <si>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</si>
  <si>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</si>
  <si>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</si>
  <si>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</si>
  <si>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</si>
  <si>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</si>
  <si>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</si>
  <si>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</si>
  <si>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</si>
  <si>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</si>
  <si>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</si>
  <si>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</si>
  <si>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</si>
  <si>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</si>
  <si>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</si>
  <si>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</si>
  <si>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</si>
  <si>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</si>
  <si>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</si>
  <si>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</si>
  <si>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</si>
  <si>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</si>
  <si>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</si>
  <si>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</si>
  <si>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</si>
  <si>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</si>
  <si>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</si>
  <si>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</si>
  <si>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</si>
  <si>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</si>
  <si>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</si>
  <si>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</si>
  <si>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</si>
  <si>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</si>
  <si>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</si>
  <si>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</si>
  <si>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</si>
  <si>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</si>
  <si>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</si>
  <si>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</si>
  <si>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</si>
  <si>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</si>
  <si>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</si>
  <si>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</si>
  <si>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</si>
  <si>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</si>
  <si>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</si>
  <si>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</si>
  <si>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</si>
  <si>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</si>
  <si>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</si>
  <si>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</si>
  <si>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</si>
  <si>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</si>
  <si>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</si>
  <si>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</si>
  <si>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</si>
  <si>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</si>
  <si>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</si>
  <si>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</si>
  <si>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</si>
  <si>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</si>
  <si>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</si>
  <si>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</si>
  <si>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</si>
  <si>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</si>
  <si>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</si>
  <si>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</si>
  <si>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</si>
  <si>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</si>
  <si>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</si>
  <si>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</si>
  <si>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</si>
  <si>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</si>
  <si>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</si>
  <si>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</si>
  <si>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</si>
  <si>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</si>
  <si>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</si>
  <si>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</si>
  <si>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</si>
  <si>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</si>
  <si>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</si>
  <si>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</si>
  <si>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</si>
  <si>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</si>
  <si>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</si>
  <si>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</si>
  <si>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</si>
  <si>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</si>
  <si>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</si>
  <si>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</si>
  <si>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</si>
  <si>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</si>
  <si>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</si>
  <si>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</si>
  <si>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</si>
  <si>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</si>
  <si>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</si>
  <si>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</si>
  <si>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</si>
  <si>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</si>
  <si>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</si>
  <si>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</si>
  <si>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</si>
  <si>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</si>
  <si>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</si>
  <si>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</si>
  <si>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</si>
  <si>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</si>
  <si>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</si>
  <si>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</si>
  <si>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</si>
  <si>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</si>
  <si>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</si>
  <si>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</si>
  <si>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</si>
  <si>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</si>
  <si>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</si>
  <si>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</si>
  <si>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</si>
  <si>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</si>
  <si>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</si>
  <si>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</si>
  <si>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</si>
  <si>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</si>
  <si>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</si>
  <si>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</si>
  <si>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</si>
  <si>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</si>
  <si>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</si>
  <si>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</si>
  <si>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</si>
  <si>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</si>
  <si>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</si>
  <si>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</si>
  <si>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</si>
  <si>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</si>
  <si>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</si>
  <si>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</si>
  <si>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</si>
  <si>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</si>
  <si>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</si>
  <si>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</si>
  <si>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</si>
  <si>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</si>
  <si>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</si>
  <si>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</si>
  <si>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</si>
  <si>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</si>
  <si>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</si>
  <si>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</si>
  <si>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</si>
  <si>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</si>
  <si>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</si>
  <si>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</si>
  <si>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</si>
  <si>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</si>
  <si>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</si>
  <si>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</si>
  <si>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</si>
  <si>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</si>
  <si>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</si>
  <si>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</si>
  <si>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</si>
  <si>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</si>
  <si>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</si>
  <si>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</si>
  <si>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</si>
  <si>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</si>
  <si>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</si>
  <si>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</si>
  <si>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</si>
  <si>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</si>
  <si>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</si>
  <si>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</si>
  <si>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</si>
  <si>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</si>
  <si>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</si>
  <si>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</si>
  <si>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</si>
  <si>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</si>
  <si>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</si>
  <si>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</si>
  <si>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</si>
  <si>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</si>
  <si>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</si>
  <si>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</si>
  <si>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</si>
  <si>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</si>
  <si>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</si>
  <si>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</si>
  <si>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</si>
  <si>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</si>
  <si>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</si>
  <si>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</si>
  <si>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</si>
  <si>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</si>
  <si>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</si>
  <si>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</si>
  <si>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</si>
  <si>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</si>
  <si>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</si>
  <si>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</si>
  <si>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</si>
  <si>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</si>
  <si>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</si>
  <si>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</si>
  <si>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</si>
  <si>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</si>
  <si>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</si>
  <si>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</si>
  <si>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</si>
  <si>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</si>
  <si>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</si>
  <si>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</si>
  <si>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</si>
  <si>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</si>
  <si>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</si>
  <si>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</si>
  <si>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</si>
  <si>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</si>
  <si>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</si>
  <si>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</si>
  <si>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</si>
  <si>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</si>
  <si>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</si>
  <si>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</si>
  <si>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</si>
  <si>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</si>
  <si>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</si>
  <si>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</si>
  <si>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</si>
  <si>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</si>
  <si>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</si>
  <si>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</si>
  <si>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</si>
  <si>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</si>
  <si>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</si>
  <si>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</si>
  <si>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</si>
  <si>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</si>
  <si>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</si>
  <si>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</si>
  <si>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</si>
  <si>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</si>
  <si>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</si>
  <si>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</si>
  <si>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</si>
  <si>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</si>
  <si>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</si>
  <si>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</si>
  <si>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</si>
  <si>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</si>
  <si>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</si>
  <si>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</si>
  <si>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</si>
  <si>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</si>
  <si>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</si>
  <si>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</si>
  <si>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</si>
  <si>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</si>
  <si>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</si>
  <si>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</si>
  <si>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</si>
  <si>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</si>
  <si>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</si>
  <si>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</si>
  <si>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</si>
  <si>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</si>
  <si>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</si>
  <si>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</si>
  <si>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</si>
  <si>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</si>
  <si>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</si>
  <si>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</si>
  <si>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</si>
  <si>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</si>
  <si>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</si>
  <si>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</si>
  <si>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</si>
  <si>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</si>
  <si>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</si>
  <si>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</si>
  <si>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</si>
  <si>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</si>
  <si>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</si>
  <si>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</si>
  <si>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</si>
  <si>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</si>
  <si>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</si>
  <si>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</si>
  <si>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</si>
  <si>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</si>
  <si>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</si>
  <si>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</si>
  <si>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</si>
  <si>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</si>
  <si>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</si>
  <si>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</si>
  <si>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</si>
  <si>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</si>
  <si>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</si>
  <si>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</si>
  <si>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</si>
  <si>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</si>
  <si>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</si>
  <si>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</si>
  <si>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</si>
  <si>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</si>
  <si>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</si>
  <si>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</si>
  <si>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</si>
  <si>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</si>
  <si>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</si>
  <si>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</si>
  <si>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</si>
  <si>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</si>
  <si>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</si>
  <si>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</si>
  <si>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</si>
  <si>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</si>
  <si>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</si>
  <si>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</si>
  <si>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</si>
  <si>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</si>
  <si>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</si>
  <si>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</si>
  <si>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</si>
  <si>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</si>
  <si>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</si>
  <si>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</si>
  <si>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</si>
  <si>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</si>
  <si>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</si>
  <si>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</si>
  <si>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</si>
  <si>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</si>
  <si>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</si>
  <si>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</si>
  <si>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</si>
  <si>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</si>
  <si>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</si>
  <si>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</si>
  <si>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</si>
  <si>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</si>
  <si>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</si>
  <si>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</si>
  <si>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</si>
  <si>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</si>
  <si>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</si>
  <si>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</si>
  <si>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</si>
  <si>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</si>
  <si>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</si>
  <si>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</si>
  <si>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</si>
  <si>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</si>
  <si>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</si>
  <si>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</si>
  <si>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</si>
  <si>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</si>
  <si>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</si>
  <si>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</si>
  <si>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</si>
  <si>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</si>
  <si>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</si>
  <si>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</si>
  <si>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</si>
  <si>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</si>
  <si>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</si>
  <si>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</si>
  <si>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</si>
  <si>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</si>
  <si>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</si>
  <si>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</si>
  <si>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</si>
  <si>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</si>
  <si>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</si>
  <si>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</si>
  <si>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</si>
  <si>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</si>
  <si>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</si>
  <si>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</si>
  <si>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</si>
  <si>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</si>
  <si>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</si>
  <si>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</si>
  <si>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</si>
  <si>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</si>
  <si>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</si>
  <si>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</si>
  <si>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</si>
  <si>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</si>
  <si>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</si>
  <si>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</si>
  <si>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</si>
  <si>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</si>
  <si>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</si>
  <si>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</si>
  <si>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</si>
  <si>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</si>
  <si>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</si>
  <si>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</si>
  <si>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</si>
  <si>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</si>
  <si>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</si>
  <si>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</si>
  <si>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</si>
  <si>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</si>
  <si>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</si>
  <si>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</si>
  <si>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</si>
  <si>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</si>
  <si>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</si>
  <si>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</si>
  <si>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</si>
  <si>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</si>
  <si>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</si>
  <si>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</si>
  <si>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</si>
  <si>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</si>
  <si>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</si>
  <si>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</si>
  <si>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</si>
  <si>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</si>
  <si>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</si>
  <si>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</si>
  <si>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</si>
  <si>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</si>
  <si>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</si>
  <si>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</si>
  <si>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</si>
  <si>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</si>
  <si>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</si>
  <si>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</si>
  <si>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</si>
  <si>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</si>
  <si>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</si>
  <si>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</si>
  <si>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</si>
  <si>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</si>
  <si>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</si>
  <si>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</si>
  <si>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</si>
  <si>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</si>
  <si>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</si>
  <si>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</si>
  <si>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</si>
  <si>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</si>
  <si>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</si>
  <si>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</si>
  <si>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</si>
  <si>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</si>
  <si>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</si>
  <si>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</si>
  <si>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</si>
  <si>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</si>
  <si>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</si>
  <si>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</si>
  <si>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</si>
  <si>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</si>
  <si>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</si>
  <si>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</si>
  <si>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</si>
  <si>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</si>
  <si>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</si>
  <si>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</si>
  <si>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</si>
  <si>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</si>
  <si>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</si>
  <si>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</si>
  <si>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</si>
  <si>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</si>
  <si>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</si>
  <si>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</si>
  <si>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</si>
  <si>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</si>
  <si>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</si>
  <si>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</si>
  <si>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</si>
  <si>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</si>
  <si>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</si>
  <si>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</si>
  <si>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</si>
  <si>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</si>
  <si>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</si>
  <si>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</si>
  <si>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</si>
  <si>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</si>
  <si>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</si>
  <si>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</si>
  <si>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</si>
  <si>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</si>
  <si>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</si>
  <si>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</si>
  <si>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</si>
  <si>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</si>
  <si>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</si>
  <si>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</si>
  <si>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</si>
  <si>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</si>
  <si>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</si>
  <si>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</si>
  <si>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</si>
  <si>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</si>
  <si>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</si>
  <si>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</si>
  <si>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</si>
  <si>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</si>
  <si>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</si>
  <si>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</si>
  <si>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</si>
  <si>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</si>
  <si>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</si>
  <si>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</si>
  <si>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</si>
  <si>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</si>
  <si>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</si>
  <si>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</si>
  <si>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</si>
  <si>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</si>
  <si>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</si>
  <si>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</si>
  <si>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</si>
  <si>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</si>
  <si>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</si>
  <si>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</si>
  <si>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</si>
  <si>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</si>
  <si>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</si>
  <si>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</si>
  <si>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</si>
  <si>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</si>
  <si>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</si>
  <si>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</si>
  <si>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</si>
  <si>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</si>
  <si>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</si>
  <si>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</si>
  <si>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</si>
  <si>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</si>
  <si>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</si>
  <si>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</si>
  <si>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</si>
  <si>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</si>
  <si>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</si>
  <si>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</si>
  <si>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</si>
  <si>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</si>
  <si>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</si>
  <si>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</si>
  <si>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</si>
  <si>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</si>
  <si>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</si>
  <si>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</si>
  <si>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</si>
  <si>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</si>
  <si>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</si>
  <si>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</si>
  <si>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</si>
  <si>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</si>
  <si>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</si>
  <si>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</si>
  <si>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</si>
  <si>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</si>
  <si>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</si>
  <si>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</si>
  <si>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</si>
  <si>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</si>
  <si>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</si>
  <si>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</si>
  <si>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</si>
  <si>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</si>
  <si>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</si>
  <si>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</si>
  <si>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</si>
  <si>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</si>
  <si>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</si>
  <si>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</si>
  <si>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</si>
  <si>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</si>
  <si>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</si>
  <si>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</si>
  <si>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</si>
  <si>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</si>
  <si>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</si>
  <si>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</si>
  <si>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</si>
  <si>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</si>
  <si>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</si>
  <si>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</si>
  <si>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</si>
  <si>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</si>
  <si>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</si>
  <si>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</si>
  <si>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</si>
  <si>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</si>
  <si>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</si>
  <si>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</si>
  <si>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</si>
  <si>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</si>
  <si>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</si>
  <si>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</si>
  <si>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</si>
  <si>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</si>
  <si>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</si>
  <si>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</si>
  <si>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</si>
  <si>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</si>
  <si>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</si>
  <si>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</si>
  <si>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</si>
  <si>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</si>
  <si>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</si>
  <si>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</si>
  <si>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</si>
  <si>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</si>
  <si>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</si>
  <si>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</si>
  <si>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</si>
  <si>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</si>
  <si>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</si>
  <si>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</si>
  <si>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</si>
  <si>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</si>
  <si>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</si>
  <si>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</si>
  <si>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</si>
  <si>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</si>
  <si>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</si>
  <si>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</si>
  <si>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</si>
  <si>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</si>
  <si>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</si>
  <si>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</si>
  <si>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</si>
  <si>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</si>
  <si>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</si>
  <si>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</si>
  <si>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</si>
  <si>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</si>
  <si>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</si>
  <si>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</si>
  <si>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</si>
  <si>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</si>
  <si>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</si>
  <si>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</si>
  <si>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</si>
  <si>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</si>
  <si>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</si>
  <si>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</si>
  <si>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</si>
  <si>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</si>
  <si>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</si>
  <si>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</si>
  <si>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</si>
  <si>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</si>
  <si>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</si>
  <si>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</si>
  <si>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</si>
  <si>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</si>
  <si>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</si>
  <si>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</si>
  <si>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</si>
  <si>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</si>
  <si>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</si>
  <si>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</si>
  <si>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</si>
  <si>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</si>
  <si>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</si>
  <si>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</si>
  <si>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</si>
  <si>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</si>
  <si>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</si>
  <si>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</si>
  <si>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</si>
  <si>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</si>
  <si>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</si>
  <si>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</si>
  <si>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</si>
  <si>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</si>
  <si>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</si>
  <si>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</si>
  <si>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</si>
  <si>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</si>
  <si>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</si>
  <si>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</si>
  <si>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</si>
  <si>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</si>
  <si>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</si>
  <si>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</si>
  <si>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</si>
  <si>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</si>
  <si>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</si>
  <si>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</si>
  <si>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</si>
  <si>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</si>
  <si>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</si>
  <si>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</si>
  <si>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</si>
  <si>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</si>
  <si>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</si>
  <si>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</si>
  <si>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</si>
  <si>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</si>
  <si>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</si>
  <si>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</si>
  <si>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</si>
  <si>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</si>
  <si>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</si>
  <si>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</si>
  <si>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</si>
  <si>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</si>
  <si>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</si>
  <si>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</si>
  <si>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</si>
  <si>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</si>
  <si>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</si>
  <si>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</si>
  <si>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</si>
  <si>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</si>
  <si>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</si>
  <si>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</si>
  <si>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</si>
  <si>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</si>
  <si>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</si>
  <si>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</si>
  <si>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</si>
  <si>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</si>
  <si>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</si>
  <si>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</si>
  <si>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</si>
  <si>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</si>
  <si>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</si>
  <si>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</si>
  <si>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</si>
  <si>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</si>
  <si>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</si>
  <si>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</si>
  <si>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</si>
  <si>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</si>
  <si>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</si>
  <si>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</si>
  <si>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</si>
  <si>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</si>
  <si>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</si>
  <si>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</si>
  <si>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</si>
  <si>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</si>
  <si>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</si>
  <si>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</si>
  <si>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</si>
  <si>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</si>
  <si>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</si>
  <si>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</si>
  <si>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</si>
  <si>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</si>
  <si>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</si>
  <si>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</si>
  <si>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</si>
  <si>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</si>
  <si>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</si>
  <si>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</si>
  <si>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</si>
  <si>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</si>
  <si>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</si>
  <si>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</si>
  <si>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</si>
  <si>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</si>
  <si>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</si>
  <si>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</si>
  <si>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</si>
  <si>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</si>
  <si>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</si>
  <si>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</si>
  <si>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</si>
  <si>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</si>
  <si>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</si>
  <si>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</si>
  <si>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</si>
  <si>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</si>
  <si>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</si>
  <si>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</si>
  <si>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</si>
  <si>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</si>
  <si>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</si>
  <si>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</si>
  <si>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</si>
  <si>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</si>
  <si>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</si>
  <si>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</si>
  <si>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</si>
  <si>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</si>
  <si>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</si>
  <si>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</si>
  <si>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</si>
  <si>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</si>
  <si>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</si>
  <si>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</si>
  <si>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</si>
  <si>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</si>
  <si>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</si>
  <si>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</si>
  <si>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</si>
  <si>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</si>
  <si>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</si>
  <si>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</si>
  <si>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</si>
  <si>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</si>
  <si>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</si>
  <si>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</si>
  <si>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</si>
  <si>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</si>
  <si>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</si>
  <si>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</si>
  <si>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</si>
  <si>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</si>
  <si>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</si>
  <si>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</si>
  <si>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</si>
  <si>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</si>
  <si>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</si>
  <si>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</si>
  <si>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</si>
  <si>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</si>
  <si>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</si>
  <si>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</si>
  <si>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</si>
  <si>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</si>
  <si>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</si>
  <si>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</si>
  <si>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</si>
  <si>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</si>
  <si>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</si>
  <si>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</si>
  <si>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</si>
  <si>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</si>
  <si>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</si>
  <si>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</si>
  <si>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</si>
  <si>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</si>
  <si>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</si>
  <si>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</si>
  <si>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</si>
  <si>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</si>
  <si>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</si>
  <si>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</si>
  <si>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</si>
  <si>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</si>
  <si>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</si>
  <si>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</si>
  <si>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</si>
  <si>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</si>
  <si>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</si>
  <si>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</si>
  <si>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</si>
  <si>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</si>
  <si>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</si>
  <si>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</si>
  <si>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</si>
  <si>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</si>
  <si>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</si>
  <si>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</si>
  <si>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</si>
  <si>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</si>
  <si>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</si>
  <si>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</si>
  <si>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</si>
  <si>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</si>
  <si>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</si>
  <si>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</si>
  <si>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</si>
  <si>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</si>
  <si>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</si>
  <si>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</si>
  <si>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</si>
  <si>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</si>
  <si>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</si>
  <si>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</si>
  <si>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</si>
  <si>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</si>
  <si>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</si>
  <si>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</si>
  <si>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</si>
  <si>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</si>
  <si>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</si>
  <si>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</si>
  <si>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</si>
  <si>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</si>
  <si>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</si>
  <si>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</si>
  <si>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</si>
  <si>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</si>
  <si>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</si>
  <si>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</si>
  <si>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</si>
  <si>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</si>
  <si>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</si>
  <si>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</si>
  <si>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</si>
  <si>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</si>
  <si>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</si>
  <si>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</si>
  <si>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</si>
  <si>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</si>
  <si>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</si>
  <si>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</si>
  <si>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</si>
  <si>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</si>
  <si>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</si>
  <si>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</si>
  <si>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</si>
  <si>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</si>
  <si>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</si>
  <si>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</si>
  <si>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</si>
  <si>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</si>
  <si>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</si>
  <si>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</si>
  <si>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</si>
  <si>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</si>
  <si>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</si>
  <si>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</si>
  <si>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</si>
  <si>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</si>
  <si>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</si>
  <si>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</si>
  <si>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</si>
  <si>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</si>
  <si>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</si>
  <si>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</si>
  <si>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</si>
  <si>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</si>
  <si>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</si>
  <si>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</si>
  <si>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</si>
  <si>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</si>
  <si>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</si>
  <si>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</si>
  <si>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</si>
  <si>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</si>
  <si>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</si>
  <si>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</si>
  <si>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</si>
  <si>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</si>
  <si>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</si>
  <si>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</si>
  <si>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</si>
  <si>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</si>
  <si>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</si>
  <si>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</si>
  <si>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</si>
  <si>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</si>
  <si>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</si>
  <si>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</si>
  <si>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</si>
  <si>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</si>
  <si>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</si>
  <si>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</si>
  <si>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</si>
  <si>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</si>
  <si>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</si>
  <si>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</si>
  <si>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</si>
  <si>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</si>
  <si>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</si>
  <si>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</si>
  <si>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</si>
  <si>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</si>
  <si>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</si>
  <si>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</si>
  <si>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</si>
  <si>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</si>
  <si>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</si>
  <si>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</si>
  <si>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</si>
  <si>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</si>
  <si>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</si>
  <si>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</si>
  <si>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</si>
  <si>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</si>
  <si>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</si>
  <si>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</si>
  <si>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</si>
  <si>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</si>
  <si>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</si>
  <si>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</si>
  <si>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</si>
  <si>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</si>
  <si>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</si>
  <si>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</si>
  <si>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</si>
  <si>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</si>
  <si>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</si>
  <si>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</si>
  <si>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</si>
  <si>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</si>
  <si>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</si>
  <si>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</si>
  <si>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</si>
  <si>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</si>
  <si>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</si>
  <si>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</si>
  <si>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</si>
  <si>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</si>
  <si>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</si>
  <si>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</si>
  <si>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</si>
  <si>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</si>
  <si>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</si>
  <si>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</si>
  <si>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</si>
  <si>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</si>
  <si>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</si>
  <si>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</si>
  <si>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</si>
  <si>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</si>
  <si>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</si>
  <si>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</si>
  <si>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</si>
  <si>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</si>
  <si>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</si>
  <si>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</si>
  <si>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</si>
  <si>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</si>
  <si>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</si>
  <si>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</si>
  <si>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</si>
  <si>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</si>
  <si>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</si>
  <si>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</si>
  <si>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</si>
  <si>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</si>
  <si>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</si>
  <si>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</si>
  <si>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</si>
  <si>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</si>
  <si>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</si>
  <si>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</si>
  <si>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</si>
  <si>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</si>
  <si>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</si>
  <si>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</si>
  <si>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</si>
  <si>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</si>
  <si>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</si>
  <si>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</si>
  <si>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</si>
  <si>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</si>
  <si>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</si>
  <si>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</si>
  <si>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</si>
  <si>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</si>
  <si>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</si>
  <si>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</si>
  <si>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</si>
  <si>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</si>
  <si>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</si>
  <si>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</si>
  <si>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</si>
  <si>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</si>
  <si>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</si>
  <si>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</si>
  <si>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</si>
  <si>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</si>
  <si>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</si>
  <si>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</si>
  <si>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</si>
  <si>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</si>
  <si>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</si>
  <si>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</si>
  <si>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</si>
  <si>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</si>
  <si>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</si>
  <si>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</si>
  <si>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</si>
  <si>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</si>
  <si>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</si>
  <si>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</si>
  <si>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</si>
  <si>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</si>
  <si>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</si>
  <si>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</si>
  <si>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</si>
  <si>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</si>
  <si>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</si>
  <si>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</si>
  <si>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</si>
  <si>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</si>
  <si>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</si>
  <si>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</si>
  <si>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</si>
  <si>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</si>
  <si>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</si>
  <si>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</si>
  <si>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</si>
  <si>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</si>
  <si>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</si>
  <si>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</si>
  <si>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</si>
  <si>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</si>
  <si>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</si>
  <si>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</si>
  <si>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</si>
  <si>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</si>
  <si>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</si>
  <si>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</si>
  <si>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</si>
  <si>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</si>
  <si>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</si>
  <si>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</si>
  <si>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</si>
  <si>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</si>
  <si>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</si>
  <si>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</si>
  <si>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</si>
  <si>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</si>
  <si>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</si>
  <si>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</si>
  <si>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</si>
  <si>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</si>
  <si>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</si>
  <si>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</si>
  <si>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</si>
  <si>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</si>
  <si>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</si>
  <si>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</si>
  <si>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</si>
  <si>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</si>
  <si>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</si>
  <si>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</si>
  <si>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</si>
  <si>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</si>
  <si>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</si>
  <si>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</si>
  <si>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</si>
  <si>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</si>
  <si>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</si>
  <si>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</si>
  <si>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</si>
  <si>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</si>
  <si>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</si>
  <si>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</si>
  <si>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</si>
  <si>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</si>
  <si>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</si>
  <si>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</si>
  <si>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</si>
  <si>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</si>
  <si>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</si>
  <si>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</si>
  <si>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</si>
  <si>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</si>
  <si>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</si>
  <si>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</si>
  <si>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</si>
  <si>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</si>
  <si>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</si>
  <si>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</si>
  <si>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</si>
  <si>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</si>
  <si>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</si>
  <si>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</si>
  <si>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</si>
  <si>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</si>
  <si>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</si>
  <si>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</si>
  <si>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</si>
  <si>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</si>
  <si>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</si>
  <si>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</si>
  <si>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</si>
  <si>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</si>
  <si>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</si>
  <si>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</si>
  <si>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</si>
  <si>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</si>
  <si>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</si>
  <si>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</si>
  <si>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</si>
  <si>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</si>
  <si>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</si>
  <si>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</si>
  <si>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</si>
  <si>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</si>
  <si>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</si>
  <si>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</si>
  <si>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</si>
  <si>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</si>
  <si>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</si>
  <si>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</si>
  <si>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</si>
  <si>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</si>
  <si>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</si>
  <si>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</si>
  <si>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</si>
  <si>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</si>
  <si>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</si>
  <si>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</si>
  <si>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</si>
  <si>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</si>
  <si>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</si>
  <si>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</si>
  <si>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</si>
  <si>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</si>
  <si>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</si>
  <si>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</si>
  <si>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</si>
  <si>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</si>
  <si>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</si>
  <si>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</si>
  <si>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</si>
  <si>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</si>
  <si>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</si>
  <si>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</si>
  <si>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</si>
  <si>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</si>
  <si>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</si>
  <si>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</si>
  <si>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</si>
  <si>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</si>
  <si>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</si>
  <si>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</si>
  <si>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</si>
  <si>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</si>
  <si>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</si>
  <si>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</si>
  <si>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</si>
  <si>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</si>
  <si>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</si>
  <si>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</si>
  <si>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</si>
  <si>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</si>
  <si>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</si>
  <si>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</si>
  <si>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</si>
  <si>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</si>
  <si>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</si>
  <si>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</si>
  <si>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</si>
  <si>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</si>
  <si>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</si>
  <si>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</si>
  <si>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</si>
  <si>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</si>
  <si>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</si>
  <si>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</si>
  <si>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</si>
  <si>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</si>
  <si>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</si>
  <si>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</si>
  <si>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</si>
  <si>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</si>
  <si>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</si>
  <si>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</si>
  <si>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</si>
  <si>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</si>
  <si>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</si>
  <si>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</si>
  <si>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</si>
  <si>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</si>
  <si>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</si>
  <si>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</si>
  <si>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</si>
  <si>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</si>
  <si>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</si>
  <si>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</si>
  <si>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</si>
  <si>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</si>
  <si>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</si>
  <si>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</si>
  <si>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</si>
  <si>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</si>
  <si>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</si>
  <si>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</si>
  <si>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</si>
  <si>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</si>
  <si>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</si>
  <si>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</si>
  <si>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</si>
  <si>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</si>
  <si>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</si>
  <si>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</si>
  <si>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</si>
  <si>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</si>
  <si>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</si>
  <si>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</si>
  <si>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</si>
  <si>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</si>
  <si>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</si>
  <si>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</si>
  <si>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</si>
  <si>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</si>
  <si>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</si>
  <si>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</si>
  <si>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</si>
  <si>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</si>
  <si>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</si>
  <si>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</si>
  <si>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</si>
  <si>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</si>
  <si>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</si>
  <si>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</si>
  <si>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</si>
  <si>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</si>
  <si>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</si>
  <si>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</si>
  <si>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</si>
  <si>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</si>
  <si>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</si>
  <si>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</si>
  <si>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</si>
  <si>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</si>
  <si>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</si>
  <si>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</si>
  <si>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</si>
  <si>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</si>
  <si>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</si>
  <si>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</si>
  <si>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</si>
  <si>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</si>
  <si>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</si>
  <si>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</si>
  <si>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</si>
  <si>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</si>
  <si>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</si>
  <si>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</si>
  <si>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</si>
  <si>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</si>
  <si>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</si>
  <si>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</si>
  <si>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</si>
  <si>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</si>
  <si>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</si>
  <si>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</si>
  <si>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</si>
  <si>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</si>
  <si>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</si>
  <si>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</si>
  <si>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</si>
  <si>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</si>
  <si>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</si>
  <si>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</si>
  <si>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</si>
  <si>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</si>
  <si>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</si>
  <si>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</si>
  <si>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</si>
  <si>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</si>
  <si>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</si>
  <si>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</si>
  <si>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</si>
  <si>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</si>
  <si>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</si>
  <si>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</si>
  <si>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</si>
  <si>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</si>
  <si>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</si>
  <si>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</si>
  <si>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</si>
  <si>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</si>
  <si>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</si>
  <si>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</si>
  <si>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</si>
  <si>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</si>
  <si>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</si>
  <si>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</si>
  <si>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</si>
  <si>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</si>
  <si>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</si>
  <si>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</si>
  <si>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</si>
  <si>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</si>
  <si>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</si>
  <si>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</si>
  <si>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</si>
  <si>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</si>
  <si>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</si>
  <si>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</si>
  <si>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</si>
  <si>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</si>
  <si>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</si>
  <si>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</si>
  <si>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</si>
  <si>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</si>
  <si>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</si>
  <si>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</si>
  <si>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</si>
  <si>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</si>
  <si>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</si>
  <si>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</si>
  <si>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</si>
  <si>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</si>
  <si>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</si>
  <si>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</si>
  <si>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</si>
  <si>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</si>
  <si>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</si>
  <si>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</si>
  <si>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</si>
  <si>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</si>
  <si>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</si>
  <si>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</si>
  <si>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</si>
  <si>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</si>
  <si>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</si>
  <si>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</si>
  <si>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</si>
  <si>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</si>
  <si>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</si>
  <si>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</si>
  <si>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</si>
  <si>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</si>
  <si>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</si>
  <si>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</si>
  <si>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</si>
  <si>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</si>
  <si>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</si>
  <si>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</si>
  <si>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</si>
  <si>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</si>
  <si>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</si>
  <si>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</si>
  <si>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</si>
  <si>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</si>
  <si>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</si>
  <si>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</si>
  <si>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</si>
  <si>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</si>
  <si>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</si>
  <si>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</si>
  <si>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</si>
  <si>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</si>
  <si>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</si>
  <si>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</si>
  <si>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</si>
  <si>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</si>
  <si>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</si>
  <si>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</si>
  <si>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</si>
  <si>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</si>
  <si>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</si>
  <si>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</si>
  <si>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</si>
  <si>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</si>
  <si>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</si>
  <si>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</si>
  <si>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</si>
  <si>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</si>
  <si>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</si>
  <si>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</si>
  <si>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</si>
  <si>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</si>
  <si>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</si>
  <si>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</si>
  <si>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</si>
  <si>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</si>
  <si>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</si>
  <si>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</si>
  <si>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</si>
  <si>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</si>
  <si>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</si>
  <si>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</si>
  <si>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</si>
  <si>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</si>
  <si>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</si>
  <si>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</si>
  <si>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</si>
  <si>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</si>
  <si>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</si>
  <si>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</si>
  <si>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</si>
  <si>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</si>
  <si>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</si>
  <si>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</si>
  <si>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</si>
  <si>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</si>
  <si>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</si>
  <si>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</si>
  <si>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</si>
  <si>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</si>
  <si>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</si>
  <si>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</si>
  <si>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</si>
  <si>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</si>
  <si>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</si>
  <si>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</si>
  <si>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</si>
  <si>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</si>
  <si>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</si>
  <si>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</si>
  <si>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</si>
  <si>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</si>
  <si>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</si>
  <si>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</si>
  <si>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</si>
  <si>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</si>
  <si>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</si>
  <si>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</si>
  <si>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</si>
  <si>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</si>
  <si>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</si>
  <si>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</si>
  <si>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</si>
  <si>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</si>
  <si>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</si>
  <si>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</si>
  <si>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</si>
  <si>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</si>
  <si>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</si>
  <si>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</si>
  <si>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</si>
  <si>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</si>
  <si>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</si>
  <si>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</si>
  <si>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</si>
  <si>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</si>
  <si>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</si>
  <si>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</si>
  <si>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</si>
  <si>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</si>
  <si>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</si>
  <si>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</si>
  <si>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</si>
  <si>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</si>
  <si>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</si>
  <si>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</si>
  <si>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</si>
  <si>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</si>
  <si>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</si>
  <si>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</si>
  <si>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</si>
  <si>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</si>
  <si>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</si>
  <si>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</si>
  <si>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</si>
  <si>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</si>
  <si>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</si>
  <si>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</si>
  <si>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</si>
  <si>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</si>
  <si>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</si>
  <si>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</si>
  <si>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</si>
  <si>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</si>
  <si>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</si>
  <si>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</si>
  <si>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</si>
  <si>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</si>
  <si>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</si>
  <si>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</si>
  <si>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</si>
  <si>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</si>
  <si>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</si>
  <si>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</si>
  <si>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</si>
  <si>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</si>
  <si>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</si>
  <si>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</si>
  <si>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</si>
  <si>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</si>
  <si>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</si>
  <si>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</si>
  <si>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</si>
  <si>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</si>
  <si>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</si>
  <si>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</si>
  <si>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</si>
  <si>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</si>
  <si>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</si>
  <si>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</si>
  <si>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</si>
  <si>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</si>
  <si>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</si>
  <si>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</si>
  <si>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</si>
  <si>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</si>
  <si>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</si>
  <si>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</si>
  <si>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</si>
  <si>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</si>
  <si>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</si>
  <si>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</si>
  <si>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</si>
  <si>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</si>
  <si>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</si>
  <si>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</si>
  <si>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</si>
  <si>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</si>
  <si>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</si>
  <si>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</si>
  <si>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</si>
  <si>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</si>
  <si>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</si>
  <si>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</si>
  <si>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</si>
  <si>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</si>
  <si>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</si>
  <si>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</si>
  <si>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</si>
  <si>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</si>
  <si>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</si>
  <si>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</si>
  <si>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</si>
  <si>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</si>
  <si>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</si>
  <si>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</si>
  <si>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</si>
  <si>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</si>
  <si>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</si>
  <si>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</si>
  <si>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</si>
  <si>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</si>
  <si>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</si>
  <si>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</si>
  <si>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</si>
  <si>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</si>
  <si>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</si>
  <si>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</si>
  <si>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</si>
  <si>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</si>
  <si>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</si>
  <si>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</si>
  <si>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</si>
  <si>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</si>
  <si>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</si>
  <si>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</si>
  <si>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</si>
  <si>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</si>
  <si>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</si>
  <si>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</si>
  <si>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</si>
  <si>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</si>
  <si>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</si>
  <si>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</si>
  <si>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</si>
  <si>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</si>
  <si>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</si>
  <si>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</si>
  <si>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</si>
  <si>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</si>
  <si>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</si>
  <si>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</si>
  <si>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</si>
  <si>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</si>
  <si>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</si>
  <si>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</si>
  <si>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</si>
  <si>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</si>
  <si>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</si>
  <si>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</si>
  <si>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</si>
  <si>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</si>
  <si>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</si>
  <si>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</si>
  <si>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</si>
  <si>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</si>
  <si>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</si>
  <si>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</si>
  <si>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</si>
  <si>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</si>
  <si>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</si>
  <si>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</si>
  <si>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</si>
  <si>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</si>
  <si>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</si>
  <si>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</si>
  <si>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</si>
  <si>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</si>
  <si>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</si>
  <si>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</si>
  <si>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</si>
  <si>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</si>
  <si>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</si>
  <si>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</si>
  <si>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</si>
  <si>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</si>
  <si>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</si>
  <si>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</si>
  <si>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</si>
  <si>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</si>
  <si>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</si>
  <si>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</si>
  <si>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</si>
  <si>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</si>
  <si>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</si>
  <si>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</si>
  <si>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</si>
  <si>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</si>
  <si>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</si>
  <si>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</si>
  <si>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</si>
  <si>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</si>
  <si>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</si>
  <si>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</si>
  <si>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</si>
  <si>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</si>
  <si>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</si>
  <si>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</si>
  <si>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</si>
  <si>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</si>
  <si>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</si>
  <si>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</si>
  <si>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</si>
  <si>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</si>
  <si>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</si>
  <si>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</si>
  <si>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</si>
  <si>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</si>
  <si>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</si>
  <si>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</si>
  <si>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</si>
  <si>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</si>
  <si>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</si>
  <si>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</si>
  <si>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</si>
  <si>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</si>
  <si>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</si>
  <si>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</si>
  <si>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</si>
  <si>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</si>
  <si>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</si>
  <si>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</si>
  <si>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</si>
  <si>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</si>
  <si>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</si>
  <si>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</si>
  <si>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</si>
  <si>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</si>
  <si>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</si>
  <si>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</si>
  <si>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</si>
  <si>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</si>
  <si>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</si>
  <si>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</si>
  <si>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</si>
  <si>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</si>
  <si>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</si>
  <si>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</si>
  <si>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</si>
  <si>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</si>
  <si>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</si>
  <si>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</si>
  <si>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</si>
  <si>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</si>
  <si>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</si>
  <si>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</si>
  <si>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</si>
  <si>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</si>
  <si>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</si>
  <si>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</si>
  <si>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</si>
  <si>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</si>
  <si>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</si>
  <si>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</si>
  <si>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</si>
  <si>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</si>
  <si>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</si>
  <si>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</si>
  <si>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</si>
  <si>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</si>
  <si>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</si>
  <si>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</si>
  <si>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</si>
  <si>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</si>
  <si>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</si>
  <si>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</si>
  <si>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</si>
  <si>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</si>
  <si>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</si>
  <si>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</si>
  <si>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</si>
  <si>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</si>
  <si>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</si>
  <si>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</si>
  <si>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</si>
  <si>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</si>
  <si>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</si>
  <si>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</si>
  <si>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</si>
  <si>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</si>
  <si>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</si>
  <si>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</si>
  <si>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</si>
  <si>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</si>
  <si>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</si>
  <si>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</si>
  <si>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</si>
  <si>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</si>
  <si>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</si>
  <si>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</si>
  <si>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</si>
  <si>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</si>
  <si>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</si>
  <si>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</si>
  <si>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</si>
  <si>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</si>
  <si>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</si>
  <si>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</si>
  <si>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</si>
  <si>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</si>
  <si>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</si>
  <si>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</si>
  <si>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</si>
  <si>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</si>
  <si>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</si>
  <si>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</si>
  <si>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</si>
  <si>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</si>
  <si>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</si>
  <si>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</si>
  <si>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</si>
  <si>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</si>
  <si>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</si>
  <si>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</si>
  <si>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</si>
  <si>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</si>
  <si>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</si>
  <si>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</si>
  <si>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</si>
  <si>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</si>
  <si>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</si>
  <si>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</si>
  <si>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</si>
  <si>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</si>
  <si>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</si>
  <si>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</si>
  <si>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</si>
  <si>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</si>
  <si>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</si>
  <si>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</si>
  <si>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</si>
  <si>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</si>
  <si>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</si>
  <si>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</si>
  <si>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</si>
  <si>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</si>
  <si>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</si>
  <si>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</si>
  <si>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</si>
  <si>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</si>
  <si>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</si>
  <si>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</si>
  <si>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</si>
  <si>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</si>
  <si>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</si>
  <si>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</si>
  <si>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</si>
  <si>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</si>
  <si>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</si>
  <si>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</si>
  <si>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</si>
  <si>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</si>
  <si>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</si>
  <si>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</si>
  <si>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</si>
  <si>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</si>
  <si>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</si>
  <si>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</si>
  <si>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</si>
  <si>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</si>
  <si>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</si>
  <si>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</si>
  <si>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</si>
  <si>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</si>
  <si>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</si>
  <si>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</si>
  <si>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</si>
  <si>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</si>
  <si>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</si>
  <si>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</si>
  <si>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</si>
  <si>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</si>
  <si>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</si>
  <si>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</si>
  <si>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</si>
  <si>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</si>
  <si>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</si>
  <si>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</si>
  <si>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</si>
  <si>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</si>
  <si>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</si>
  <si>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</si>
  <si>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</si>
  <si>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</si>
  <si>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</si>
  <si>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</si>
  <si>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</si>
  <si>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</si>
  <si>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</si>
  <si>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</si>
  <si>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</si>
  <si>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</si>
  <si>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</si>
  <si>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</si>
  <si>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</si>
  <si>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</si>
  <si>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</si>
  <si>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</si>
  <si>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</si>
  <si>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</si>
  <si>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</si>
  <si>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</si>
  <si>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</si>
  <si>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</si>
  <si>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</si>
  <si>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</si>
  <si>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</si>
  <si>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</si>
  <si>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</si>
  <si>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</si>
  <si>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</si>
  <si>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</si>
  <si>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</si>
  <si>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</si>
  <si>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</si>
  <si>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</si>
  <si>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</si>
  <si>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</si>
  <si>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</si>
  <si>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</si>
  <si>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</si>
  <si>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</si>
  <si>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</si>
  <si>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</si>
  <si>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</si>
  <si>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</si>
  <si>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</si>
  <si>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</si>
  <si>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</si>
  <si>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</si>
  <si>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</si>
  <si>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</si>
  <si>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</si>
  <si>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</si>
  <si>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</si>
  <si>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</si>
  <si>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</si>
  <si>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</si>
  <si>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</si>
  <si>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</si>
  <si>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</si>
  <si>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</si>
  <si>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</si>
  <si>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</si>
  <si>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</si>
  <si>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</si>
  <si>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</si>
  <si>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</si>
  <si>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</si>
  <si>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</si>
  <si>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</si>
  <si>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</si>
  <si>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</si>
  <si>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</si>
  <si>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</si>
  <si>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</si>
  <si>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</si>
  <si>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</si>
  <si>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</si>
  <si>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</si>
  <si>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</si>
  <si>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</si>
  <si>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</si>
  <si>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</si>
  <si>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</si>
  <si>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</si>
  <si>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</si>
  <si>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</si>
  <si>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</si>
  <si>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</si>
  <si>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</si>
  <si>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</si>
  <si>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</si>
  <si>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</si>
  <si>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</si>
  <si>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</si>
  <si>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</si>
  <si>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</si>
  <si>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</si>
  <si>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</si>
  <si>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</si>
  <si>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</si>
  <si>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</si>
  <si>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</si>
  <si>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</si>
  <si>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</si>
  <si>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</si>
  <si>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</si>
  <si>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</si>
  <si>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</si>
  <si>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</si>
  <si>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</si>
  <si>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</si>
  <si>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</si>
  <si>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</si>
  <si>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</si>
  <si>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</si>
  <si>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</si>
  <si>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</si>
  <si>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</si>
  <si>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</si>
  <si>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</si>
  <si>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</si>
  <si>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</si>
  <si>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</si>
  <si>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</si>
  <si>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</si>
  <si>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</si>
  <si>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</si>
  <si>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</si>
  <si>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</si>
  <si>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</si>
  <si>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</si>
  <si>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</si>
  <si>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</si>
  <si>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</si>
  <si>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</si>
  <si>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</si>
  <si>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</si>
  <si>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</si>
  <si>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</si>
  <si>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</si>
  <si>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</si>
  <si>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</si>
  <si>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</si>
  <si>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</si>
  <si>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</si>
  <si>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</si>
  <si>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</si>
  <si>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</si>
  <si>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</si>
  <si>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</si>
  <si>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</si>
  <si>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</si>
  <si>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</si>
  <si>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</si>
  <si>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</si>
  <si>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</si>
  <si>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</si>
  <si>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</si>
  <si>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</si>
  <si>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</si>
  <si>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</si>
  <si>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</si>
  <si>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</si>
  <si>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</si>
  <si>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</si>
  <si>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</si>
  <si>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</si>
  <si>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</si>
  <si>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</si>
  <si>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</si>
  <si>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</si>
  <si>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</si>
  <si>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</si>
  <si>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</si>
  <si>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</si>
  <si>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</si>
  <si>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</si>
  <si>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</si>
  <si>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</si>
  <si>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</si>
  <si>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</si>
  <si>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</si>
  <si>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</si>
  <si>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</si>
  <si>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</si>
  <si>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</si>
  <si>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</si>
  <si>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</si>
  <si>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</si>
  <si>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</si>
  <si>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</si>
  <si>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</si>
  <si>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</si>
  <si>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</si>
  <si>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</si>
  <si>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</si>
  <si>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</si>
  <si>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</si>
  <si>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</si>
  <si>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</si>
  <si>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</si>
  <si>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</si>
  <si>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</si>
  <si>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</si>
  <si>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</si>
  <si>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</si>
  <si>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</si>
  <si>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</si>
  <si>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</si>
  <si>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</si>
  <si>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</si>
  <si>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</si>
  <si>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</si>
  <si>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</si>
  <si>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</si>
  <si>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</si>
  <si>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</si>
  <si>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</si>
  <si>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</si>
  <si>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</si>
  <si>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</si>
  <si>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</si>
  <si>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</si>
  <si>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</si>
  <si>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</si>
  <si>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</si>
  <si>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</si>
  <si>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</si>
  <si>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</si>
  <si>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</si>
  <si>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</si>
  <si>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</si>
  <si>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</si>
  <si>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</si>
  <si>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</si>
  <si>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</si>
  <si>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</si>
  <si>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</si>
  <si>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</si>
  <si>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</si>
  <si>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</si>
  <si>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</si>
  <si>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</si>
  <si>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</si>
  <si>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</si>
  <si>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</si>
  <si>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</si>
  <si>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</si>
  <si>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</si>
  <si>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</si>
  <si>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</si>
  <si>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</si>
  <si>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</si>
  <si>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</si>
  <si>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</si>
  <si>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</si>
  <si>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</si>
  <si>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</si>
  <si>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</si>
  <si>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</si>
  <si>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</si>
  <si>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</si>
  <si>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</si>
  <si>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</si>
  <si>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</si>
  <si>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</si>
  <si>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</si>
  <si>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</si>
  <si>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</si>
  <si>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</si>
  <si>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</si>
  <si>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</si>
  <si>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</si>
  <si>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</si>
  <si>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</si>
  <si>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</si>
  <si>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</si>
  <si>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</si>
  <si>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</si>
  <si>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</si>
  <si>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</si>
  <si>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</si>
  <si>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</si>
  <si>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</si>
  <si>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</si>
  <si>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</si>
  <si>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</si>
  <si>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</si>
  <si>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</si>
  <si>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</si>
  <si>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</si>
  <si>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</si>
  <si>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</si>
  <si>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</si>
  <si>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</si>
  <si>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</si>
  <si>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</si>
  <si>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</si>
  <si>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</si>
  <si>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</si>
  <si>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</si>
  <si>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</si>
  <si>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</si>
  <si>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</si>
  <si>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</si>
  <si>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</si>
  <si>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</si>
  <si>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</si>
  <si>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</si>
  <si>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</si>
  <si>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</si>
  <si>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</si>
  <si>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</si>
  <si>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</si>
  <si>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</si>
  <si>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</si>
  <si>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</si>
  <si>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</si>
  <si>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</si>
  <si>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</si>
  <si>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</si>
  <si>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</si>
  <si>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</si>
  <si>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</si>
  <si>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</si>
  <si>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</si>
  <si>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</si>
  <si>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</si>
  <si>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</si>
  <si>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</si>
  <si>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</si>
  <si>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</si>
  <si>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</si>
  <si>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</si>
  <si>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</si>
  <si>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</si>
  <si>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</si>
  <si>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</si>
  <si>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</si>
  <si>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</si>
  <si>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</si>
  <si>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</si>
  <si>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</si>
  <si>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</si>
  <si>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</si>
  <si>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</si>
  <si>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</si>
  <si>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</si>
  <si>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</si>
  <si>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</si>
  <si>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</si>
  <si>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</si>
  <si>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</si>
  <si>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</si>
  <si>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</si>
  <si>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</si>
  <si>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</si>
  <si>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</si>
  <si>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</si>
  <si>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</si>
  <si>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</si>
  <si>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</si>
  <si>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</si>
  <si>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</si>
  <si>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</si>
  <si>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</si>
  <si>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</si>
  <si>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</si>
  <si>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</si>
  <si>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</si>
  <si>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</si>
  <si>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</si>
  <si>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</si>
  <si>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</si>
  <si>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</si>
  <si>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</si>
  <si>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</si>
  <si>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</si>
  <si>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</si>
  <si>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</si>
  <si>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</si>
  <si>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</si>
  <si>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</si>
  <si>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</si>
  <si>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</si>
  <si>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</si>
  <si>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</si>
  <si>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</si>
  <si>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</si>
  <si>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</si>
  <si>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</si>
  <si>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</si>
  <si>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</si>
  <si>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</si>
  <si>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</si>
  <si>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</si>
  <si>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</si>
  <si>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</si>
  <si>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</si>
  <si>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</si>
  <si>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</si>
  <si>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</si>
  <si>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</si>
  <si>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</si>
  <si>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</si>
  <si>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</si>
  <si>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</si>
  <si>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</si>
  <si>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</si>
  <si>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</si>
  <si>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</si>
  <si>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</si>
  <si>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</si>
  <si>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</si>
  <si>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</si>
  <si>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</si>
  <si>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</si>
  <si>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</si>
  <si>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</si>
  <si>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</si>
  <si>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</si>
  <si>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</si>
  <si>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</si>
  <si>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</si>
  <si>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</si>
  <si>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</si>
  <si>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</si>
  <si>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</si>
  <si>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</si>
  <si>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</si>
  <si>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</si>
  <si>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</si>
  <si>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</si>
  <si>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</si>
  <si>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</si>
  <si>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</si>
  <si>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</si>
  <si>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</si>
  <si>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</si>
  <si>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</si>
  <si>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</si>
  <si>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</si>
  <si>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</si>
  <si>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</si>
  <si>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</si>
  <si>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</si>
  <si>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</si>
  <si>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</si>
  <si>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</si>
  <si>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</si>
  <si>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</si>
  <si>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</si>
  <si>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</si>
  <si>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</si>
  <si>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</si>
  <si>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</si>
  <si>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</si>
  <si>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</si>
  <si>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</si>
  <si>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</si>
  <si>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</si>
  <si>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</si>
  <si>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</si>
  <si>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</si>
  <si>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</si>
  <si>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</si>
  <si>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</si>
  <si>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</si>
  <si>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</si>
  <si>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</si>
  <si>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</si>
  <si>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</si>
  <si>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</si>
  <si>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</si>
  <si>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</si>
  <si>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</si>
  <si>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</si>
  <si>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</si>
  <si>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</si>
  <si>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</si>
  <si>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</si>
  <si>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</si>
  <si>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</si>
  <si>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</si>
  <si>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</si>
  <si>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</si>
  <si>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</si>
  <si>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</si>
  <si>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</si>
  <si>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</si>
  <si>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</si>
  <si>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</si>
  <si>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</si>
  <si>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</si>
  <si>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</si>
  <si>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</si>
  <si>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</si>
  <si>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</si>
  <si>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</si>
  <si>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</si>
  <si>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</si>
  <si>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</si>
  <si>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</si>
  <si>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</si>
  <si>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</si>
  <si>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</si>
  <si>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</si>
  <si>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</si>
  <si>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</si>
  <si>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</si>
  <si>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</si>
  <si>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</si>
  <si>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</si>
  <si>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</si>
  <si>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</si>
  <si>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</si>
  <si>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</si>
  <si>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</si>
  <si>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</si>
  <si>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</si>
  <si>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</si>
  <si>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</si>
  <si>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</si>
  <si>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</si>
  <si>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</si>
  <si>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</si>
  <si>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</si>
  <si>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</si>
  <si>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</si>
  <si>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</si>
  <si>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</si>
  <si>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</si>
  <si>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</si>
  <si>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</si>
  <si>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</si>
  <si>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</si>
  <si>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</si>
  <si>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</si>
  <si>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</si>
  <si>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</si>
  <si>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</si>
  <si>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</si>
  <si>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</si>
  <si>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</si>
  <si>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</si>
  <si>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</si>
  <si>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</si>
  <si>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</si>
  <si>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</si>
  <si>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</si>
  <si>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</si>
  <si>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</si>
  <si>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</si>
  <si>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</si>
  <si>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</si>
  <si>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</si>
  <si>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</si>
  <si>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</si>
  <si>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</si>
  <si>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</si>
  <si>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</si>
  <si>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</si>
  <si>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</si>
  <si>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</si>
  <si>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</si>
  <si>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</si>
  <si>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</si>
  <si>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</si>
  <si>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</si>
  <si>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</si>
  <si>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</si>
  <si>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</si>
  <si>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</si>
  <si>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</si>
  <si>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</si>
  <si>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</si>
  <si>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</si>
  <si>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</si>
  <si>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</si>
  <si>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</si>
  <si>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</si>
  <si>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</si>
  <si>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</si>
  <si>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</si>
  <si>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</si>
  <si>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</si>
  <si>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</si>
  <si>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</si>
  <si>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</si>
  <si>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</si>
  <si>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</si>
  <si>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</si>
  <si>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</si>
  <si>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</si>
  <si>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</si>
  <si>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</si>
  <si>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</si>
  <si>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</si>
  <si>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</si>
  <si>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</si>
  <si>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</si>
  <si>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</si>
  <si>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</si>
  <si>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</si>
  <si>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</si>
  <si>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</si>
  <si>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</si>
  <si>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</si>
  <si>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</si>
  <si>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</si>
  <si>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</si>
  <si>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</si>
  <si>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</si>
  <si>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</si>
  <si>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</si>
  <si>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</si>
  <si>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</si>
  <si>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</si>
  <si>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</si>
  <si>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</si>
  <si>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</si>
  <si>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</si>
  <si>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</si>
  <si>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</si>
  <si>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</si>
  <si>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</si>
  <si>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</si>
  <si>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</si>
  <si>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</si>
  <si>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</si>
  <si>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</si>
  <si>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</si>
  <si>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</si>
  <si>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</si>
  <si>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</si>
  <si>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</si>
  <si>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</si>
  <si>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</si>
  <si>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</si>
  <si>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</si>
  <si>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</si>
  <si>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</si>
  <si>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</si>
  <si>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</si>
  <si>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</si>
  <si>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</si>
  <si>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</si>
  <si>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</si>
  <si>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</si>
  <si>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</si>
  <si>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</si>
  <si>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</si>
  <si>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</si>
  <si>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</si>
  <si>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</si>
  <si>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</si>
  <si>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</si>
  <si>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</si>
  <si>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</si>
  <si>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</si>
  <si>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</si>
  <si>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</si>
  <si>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</si>
  <si>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</si>
  <si>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</si>
  <si>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</si>
  <si>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</si>
  <si>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</si>
  <si>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</si>
  <si>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</si>
  <si>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</si>
  <si>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</si>
  <si>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</si>
  <si>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</si>
  <si>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</si>
  <si>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</si>
  <si>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</si>
  <si>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</si>
  <si>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</si>
  <si>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</si>
  <si>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</si>
  <si>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</si>
  <si>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</si>
  <si>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</si>
  <si>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</si>
  <si>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</si>
  <si>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</si>
  <si>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</si>
  <si>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</si>
  <si>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</si>
  <si>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</si>
  <si>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</si>
  <si>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</si>
  <si>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</si>
  <si>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</si>
  <si>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</si>
  <si>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</si>
  <si>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</si>
  <si>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</si>
  <si>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</si>
  <si>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</si>
  <si>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</si>
  <si>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</si>
  <si>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</si>
  <si>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</si>
  <si>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</si>
  <si>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</si>
  <si>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</si>
  <si>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</si>
  <si>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</si>
  <si>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</si>
  <si>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</si>
  <si>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</si>
  <si>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</si>
  <si>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</si>
  <si>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</si>
  <si>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</si>
  <si>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</si>
  <si>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</si>
  <si>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</si>
  <si>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</si>
  <si>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</si>
  <si>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</si>
  <si>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</si>
  <si>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</si>
  <si>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</si>
  <si>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</si>
  <si>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</si>
  <si>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</si>
  <si>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</si>
  <si>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</si>
  <si>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</si>
  <si>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</si>
  <si>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</si>
  <si>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</si>
  <si>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</si>
  <si>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</si>
  <si>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</si>
  <si>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</si>
  <si>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</si>
  <si>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</si>
  <si>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</si>
  <si>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</si>
  <si>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</si>
  <si>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</si>
  <si>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</si>
  <si>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</si>
  <si>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</si>
  <si>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</si>
  <si>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</si>
  <si>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</si>
  <si>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</si>
  <si>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</si>
  <si>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</si>
  <si>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</si>
  <si>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</si>
  <si>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</si>
  <si>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</si>
  <si>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</si>
  <si>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</si>
  <si>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</si>
  <si>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</si>
  <si>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</si>
  <si>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</si>
  <si>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</si>
  <si>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</si>
  <si>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</si>
  <si>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</si>
  <si>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</si>
  <si>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</si>
  <si>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</si>
  <si>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</si>
  <si>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</si>
  <si>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</si>
  <si>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</si>
  <si>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</si>
  <si>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</si>
  <si>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</si>
  <si>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</si>
  <si>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</si>
  <si>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</si>
  <si>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</si>
  <si>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</si>
  <si>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</si>
  <si>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</si>
  <si>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</si>
  <si>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</si>
  <si>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</si>
  <si>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</si>
  <si>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</si>
  <si>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</si>
  <si>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</si>
  <si>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</si>
  <si>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</si>
  <si>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</si>
  <si>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</si>
  <si>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</si>
  <si>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</si>
  <si>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</si>
  <si>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</si>
  <si>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</si>
  <si>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</si>
  <si>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</si>
  <si>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</si>
  <si>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</si>
  <si>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</si>
  <si>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</si>
  <si>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</si>
  <si>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</si>
  <si>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</si>
  <si>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</si>
  <si>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</si>
  <si>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</si>
  <si>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</si>
  <si>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</si>
  <si>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</si>
  <si>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</si>
  <si>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</si>
  <si>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</si>
  <si>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</si>
  <si>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</si>
  <si>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</si>
  <si>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</si>
  <si>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</si>
  <si>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</si>
  <si>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</si>
  <si>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</si>
  <si>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</si>
  <si>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</si>
  <si>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</si>
  <si>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</si>
  <si>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</si>
  <si>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</si>
  <si>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</si>
  <si>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</si>
  <si>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</si>
  <si>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</si>
  <si>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</si>
  <si>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</si>
  <si>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</si>
  <si>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</si>
  <si>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</si>
  <si>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</si>
  <si>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</si>
  <si>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</si>
  <si>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</si>
  <si>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</si>
  <si>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</si>
  <si>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</si>
  <si>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</si>
  <si>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</si>
  <si>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</si>
  <si>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</si>
  <si>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</si>
  <si>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</si>
  <si>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</si>
  <si>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</si>
  <si>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</si>
  <si>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</si>
  <si>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</si>
  <si>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</si>
  <si>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</si>
  <si>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</si>
  <si>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</si>
  <si>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</si>
  <si>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</si>
  <si>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</si>
  <si>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</si>
  <si>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</si>
  <si>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</si>
  <si>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</si>
  <si>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</si>
  <si>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</si>
  <si>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</si>
  <si>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</si>
  <si>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</si>
  <si>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</si>
  <si>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</si>
  <si>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</si>
  <si>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</si>
  <si>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</si>
  <si>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</si>
  <si>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</si>
  <si>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</si>
  <si>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</si>
  <si>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</si>
  <si>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</si>
  <si>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</si>
  <si>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</si>
  <si>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</si>
  <si>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</si>
  <si>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</si>
  <si>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</si>
  <si>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</si>
  <si>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</si>
  <si>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</si>
  <si>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</si>
  <si>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</si>
  <si>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</si>
  <si>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</si>
  <si>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</si>
  <si>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</si>
  <si>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</si>
  <si>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</si>
  <si>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</si>
  <si>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</si>
  <si>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</si>
  <si>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</si>
  <si>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</si>
  <si>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</si>
  <si>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</si>
  <si>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</si>
  <si>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</si>
  <si>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</si>
  <si>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</si>
  <si>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</si>
  <si>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</si>
  <si>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</si>
  <si>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</si>
  <si>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</si>
  <si>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</si>
  <si>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</si>
  <si>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</si>
  <si>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</si>
  <si>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</si>
  <si>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</si>
  <si>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</si>
  <si>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</si>
  <si>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</si>
  <si>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</si>
  <si>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</si>
  <si>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</si>
  <si>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</si>
  <si>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</si>
  <si>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</si>
  <si>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</si>
  <si>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</si>
  <si>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</si>
  <si>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</si>
  <si>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</si>
  <si>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</si>
  <si>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</si>
  <si>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</si>
  <si>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</si>
  <si>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</si>
  <si>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</si>
  <si>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</si>
  <si>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</si>
  <si>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</si>
  <si>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</si>
  <si>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</si>
  <si>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</si>
  <si>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</si>
  <si>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</si>
  <si>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</si>
  <si>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</si>
  <si>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</si>
  <si>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</si>
  <si>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</si>
  <si>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</si>
  <si>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</si>
  <si>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</si>
  <si>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</si>
  <si>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</si>
  <si>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</si>
  <si>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</si>
  <si>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</si>
  <si>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</si>
  <si>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</si>
  <si>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</si>
  <si>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</si>
  <si>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</si>
  <si>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</si>
  <si>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</si>
  <si>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</si>
  <si>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</si>
  <si>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</si>
  <si>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</si>
  <si>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</si>
  <si>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</si>
  <si>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</si>
  <si>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</si>
  <si>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</si>
  <si>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</si>
  <si>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</si>
  <si>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</si>
  <si>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</si>
  <si>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</si>
  <si>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</si>
  <si>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</si>
  <si>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</si>
  <si>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</si>
  <si>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</si>
  <si>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</si>
  <si>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</si>
  <si>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</si>
  <si>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</si>
  <si>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</si>
  <si>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</si>
  <si>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</si>
  <si>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</si>
  <si>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</si>
  <si>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</si>
  <si>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</si>
  <si>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</si>
  <si>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</si>
  <si>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</si>
  <si>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</si>
  <si>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</si>
  <si>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</si>
  <si>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</si>
  <si>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</si>
  <si>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</si>
  <si>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</si>
  <si>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</si>
  <si>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</si>
  <si>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</si>
  <si>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</si>
  <si>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</si>
  <si>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</si>
  <si>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</si>
  <si>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</si>
  <si>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</si>
  <si>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</si>
  <si>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</si>
  <si>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</si>
  <si>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</si>
  <si>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</si>
  <si>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</si>
  <si>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</si>
  <si>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</si>
  <si>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</si>
  <si>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</si>
  <si>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</si>
  <si>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</si>
  <si>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</si>
  <si>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</si>
  <si>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</si>
  <si>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</si>
  <si>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</si>
  <si>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</si>
  <si>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</si>
  <si>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</si>
  <si>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</si>
  <si>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</si>
  <si>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</si>
  <si>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</si>
  <si>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</si>
  <si>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</si>
  <si>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</si>
  <si>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</si>
  <si>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</si>
  <si>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</si>
  <si>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</si>
  <si>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</si>
  <si>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</si>
  <si>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</si>
  <si>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</si>
  <si>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</si>
  <si>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</si>
  <si>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</si>
  <si>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</si>
  <si>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</si>
  <si>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</si>
  <si>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</si>
  <si>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</si>
  <si>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</si>
  <si>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</si>
  <si>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</si>
  <si>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</si>
  <si>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</si>
  <si>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</si>
  <si>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</si>
  <si>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</si>
  <si>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</si>
  <si>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</si>
  <si>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</si>
  <si>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</si>
  <si>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</si>
  <si>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</si>
  <si>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</si>
  <si>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</si>
  <si>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</si>
  <si>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</si>
  <si>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</si>
  <si>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</si>
  <si>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</si>
  <si>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</si>
  <si>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</si>
  <si>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</si>
  <si>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</si>
  <si>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</si>
  <si>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</si>
  <si>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</si>
  <si>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</si>
  <si>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</si>
  <si>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</si>
  <si>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</si>
  <si>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</si>
  <si>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</si>
  <si>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</si>
  <si>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</si>
  <si>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</si>
  <si>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</si>
  <si>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</si>
  <si>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</si>
  <si>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</si>
  <si>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</si>
  <si>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</si>
  <si>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</si>
  <si>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</si>
  <si>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</si>
  <si>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</si>
  <si>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</si>
  <si>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</si>
  <si>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</si>
  <si>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</si>
  <si>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</si>
  <si>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</si>
  <si>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</si>
  <si>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</si>
  <si>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</si>
  <si>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</si>
  <si>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</si>
  <si>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</si>
  <si>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</si>
  <si>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</si>
  <si>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</si>
  <si>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</si>
  <si>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</si>
  <si>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</si>
  <si>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</si>
  <si>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</si>
  <si>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</si>
  <si>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</si>
  <si>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</si>
  <si>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</si>
  <si>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</si>
  <si>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</si>
  <si>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</si>
  <si>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</si>
  <si>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</si>
  <si>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</si>
  <si>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</si>
  <si>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</si>
  <si>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</si>
  <si>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</si>
  <si>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</si>
  <si>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</si>
  <si>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</si>
  <si>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</si>
  <si>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</si>
  <si>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</si>
  <si>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</si>
  <si>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</si>
  <si>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</si>
  <si>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</si>
  <si>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</si>
  <si>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</si>
  <si>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</si>
  <si>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</si>
  <si>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</si>
  <si>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</si>
  <si>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</si>
  <si>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</si>
  <si>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</si>
  <si>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</si>
  <si>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</si>
  <si>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</si>
  <si>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</si>
  <si>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</si>
  <si>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</si>
  <si>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</si>
  <si>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</si>
  <si>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</si>
  <si>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</si>
  <si>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</si>
  <si>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</si>
  <si>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</si>
  <si>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</si>
  <si>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</si>
  <si>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</si>
  <si>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</si>
  <si>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</si>
  <si>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</si>
  <si>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</si>
  <si>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</si>
  <si>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</si>
  <si>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</si>
  <si>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</si>
  <si>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</si>
  <si>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</si>
  <si>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</si>
  <si>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</si>
  <si>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</si>
  <si>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</si>
  <si>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</si>
  <si>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</si>
  <si>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</si>
  <si>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</si>
  <si>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</si>
  <si>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</si>
  <si>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</si>
  <si>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</si>
  <si>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</si>
  <si>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</si>
  <si>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</si>
  <si>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</si>
  <si>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</si>
  <si>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</si>
  <si>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</si>
  <si>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</si>
  <si>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</si>
  <si>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</si>
  <si>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</si>
  <si>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</si>
  <si>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</si>
  <si>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</si>
  <si>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</si>
  <si>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</si>
  <si>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</si>
  <si>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</si>
  <si>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</si>
  <si>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</si>
  <si>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</si>
  <si>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</si>
  <si>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</si>
  <si>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</si>
  <si>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</si>
  <si>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</si>
  <si>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</si>
  <si>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</si>
  <si>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</si>
  <si>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</si>
  <si>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</si>
  <si>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</si>
  <si>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</si>
  <si>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</si>
  <si>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</si>
  <si>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</si>
  <si>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</si>
  <si>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</si>
  <si>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</si>
  <si>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</si>
  <si>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</si>
  <si>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</si>
  <si>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</si>
  <si>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</si>
  <si>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</si>
  <si>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</si>
  <si>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</si>
  <si>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</si>
  <si>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</si>
  <si>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</si>
  <si>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</si>
  <si>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</si>
  <si>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</si>
  <si>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</si>
  <si>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</si>
  <si>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</si>
  <si>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</si>
  <si>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</si>
  <si>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</si>
  <si>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</si>
  <si>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</si>
  <si>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</si>
  <si>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</si>
  <si>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</si>
  <si>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</si>
  <si>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</si>
  <si>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</si>
  <si>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</si>
  <si>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</si>
  <si>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</si>
  <si>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</si>
  <si>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</si>
  <si>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</si>
  <si>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</si>
  <si>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</si>
  <si>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</si>
  <si>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</si>
  <si>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</si>
  <si>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</si>
  <si>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</si>
  <si>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</si>
  <si>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</si>
  <si>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</si>
  <si>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</si>
  <si>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</si>
  <si>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</si>
  <si>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</si>
  <si>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</si>
  <si>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</si>
  <si>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</si>
  <si>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</si>
  <si>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</si>
  <si>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</si>
  <si>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</si>
  <si>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</si>
  <si>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</si>
  <si>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</si>
  <si>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</si>
  <si>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</si>
  <si>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</si>
  <si>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</si>
  <si>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</si>
  <si>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</si>
  <si>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</si>
  <si>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</si>
  <si>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</si>
  <si>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</si>
  <si>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</si>
  <si>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</si>
  <si>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</si>
  <si>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</si>
  <si>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</si>
  <si>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</si>
  <si>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</si>
  <si>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</si>
  <si>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</si>
  <si>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</si>
  <si>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</si>
  <si>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</si>
  <si>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</si>
  <si>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</si>
  <si>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</si>
  <si>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</si>
  <si>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</si>
  <si>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</si>
  <si>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</si>
  <si>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</si>
  <si>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</si>
  <si>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</si>
  <si>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</si>
  <si>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</si>
  <si>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</si>
  <si>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</si>
  <si>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</si>
  <si>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</si>
  <si>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</si>
  <si>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</si>
  <si>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</si>
  <si>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</si>
  <si>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</si>
  <si>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</si>
  <si>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</si>
  <si>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</si>
  <si>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</si>
  <si>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</si>
  <si>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</si>
  <si>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</si>
  <si>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</si>
  <si>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</si>
  <si>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</si>
  <si>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</si>
  <si>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</si>
  <si>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</si>
  <si>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</si>
  <si>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</si>
  <si>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</si>
  <si>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</si>
  <si>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</si>
  <si>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</si>
  <si>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</si>
  <si>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</si>
  <si>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</si>
  <si>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</si>
  <si>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</si>
  <si>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</si>
  <si>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</si>
  <si>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</si>
  <si>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</si>
  <si>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</si>
  <si>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</si>
  <si>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</si>
  <si>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</si>
  <si>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</si>
  <si>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</si>
  <si>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</si>
  <si>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</si>
  <si>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</si>
  <si>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</si>
  <si>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</si>
  <si>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</si>
  <si>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</si>
  <si>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</si>
  <si>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</si>
  <si>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</si>
  <si>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</si>
  <si>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</si>
  <si>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</si>
  <si>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</si>
  <si>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</si>
  <si>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</si>
  <si>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</si>
  <si>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</si>
  <si>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</si>
  <si>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</si>
  <si>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</si>
  <si>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</si>
  <si>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</si>
  <si>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</si>
  <si>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</si>
  <si>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</si>
  <si>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</si>
  <si>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</si>
  <si>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</si>
  <si>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</si>
  <si>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</si>
  <si>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</si>
  <si>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</si>
  <si>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</si>
  <si>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</si>
  <si>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</si>
  <si>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</si>
  <si>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</si>
  <si>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</si>
  <si>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</si>
  <si>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</si>
  <si>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</si>
  <si>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</si>
  <si>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</si>
  <si>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</si>
  <si>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</si>
  <si>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</si>
  <si>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</si>
  <si>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</si>
  <si>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</si>
  <si>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</si>
  <si>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</si>
  <si>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</si>
  <si>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</si>
  <si>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</si>
  <si>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</si>
  <si>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</si>
  <si>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</si>
  <si>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</si>
  <si>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</si>
  <si>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</si>
  <si>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</si>
  <si>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</si>
  <si>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</si>
  <si>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</si>
  <si>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</si>
  <si>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</si>
  <si>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</si>
  <si>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</si>
  <si>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</si>
  <si>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</si>
  <si>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</si>
  <si>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</si>
  <si>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</si>
  <si>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</si>
  <si>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</si>
  <si>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</si>
  <si>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</si>
  <si>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</si>
  <si>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</si>
  <si>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</si>
  <si>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</si>
  <si>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</si>
  <si>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</si>
  <si>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</si>
  <si>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</si>
  <si>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</si>
  <si>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</si>
  <si>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</si>
  <si>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</si>
  <si>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</si>
  <si>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</si>
  <si>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</si>
  <si>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</si>
  <si>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</si>
  <si>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</si>
  <si>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</si>
  <si>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</si>
  <si>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</si>
  <si>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</si>
  <si>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</si>
  <si>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</si>
  <si>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</si>
  <si>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</si>
  <si>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</si>
  <si>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</si>
  <si>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</si>
  <si>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</si>
  <si>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</si>
  <si>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</si>
  <si>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</si>
  <si>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</si>
  <si>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</si>
  <si>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</si>
  <si>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</si>
  <si>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</si>
  <si>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</si>
  <si>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</si>
  <si>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</si>
  <si>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</si>
  <si>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</si>
  <si>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</si>
  <si>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</si>
  <si>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</si>
  <si>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</si>
  <si>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</si>
  <si>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</si>
  <si>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</si>
  <si>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</si>
  <si>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</si>
  <si>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</si>
  <si>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</si>
  <si>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</si>
  <si>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</si>
  <si>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</si>
  <si>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</si>
  <si>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</si>
  <si>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</si>
  <si>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</si>
  <si>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</si>
  <si>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</si>
  <si>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</si>
  <si>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</si>
  <si>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</si>
  <si>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</si>
  <si>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</si>
  <si>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</si>
  <si>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</si>
  <si>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</si>
  <si>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</si>
  <si>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</si>
  <si>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</si>
  <si>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</si>
  <si>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</si>
  <si>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</si>
  <si>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</si>
  <si>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</si>
  <si>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</si>
  <si>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</si>
  <si>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</si>
  <si>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</si>
  <si>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</si>
  <si>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</si>
  <si>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</si>
  <si>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</si>
  <si>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</si>
  <si>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</si>
  <si>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</si>
  <si>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</si>
  <si>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</si>
  <si>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</si>
  <si>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</si>
  <si>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</si>
  <si>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</si>
  <si>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</si>
  <si>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</si>
  <si>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</si>
  <si>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</si>
  <si>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</si>
  <si>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</si>
  <si>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</si>
  <si>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</si>
  <si>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</si>
  <si>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</si>
  <si>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</si>
  <si>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</si>
  <si>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</si>
  <si>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</si>
  <si>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</si>
  <si>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</si>
  <si>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</si>
  <si>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</si>
  <si>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</si>
  <si>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</si>
  <si>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</si>
  <si>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</si>
  <si>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</si>
  <si>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</si>
  <si>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</si>
  <si>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</si>
  <si>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</si>
  <si>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</si>
  <si>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</si>
  <si>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</si>
  <si>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</si>
  <si>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</si>
  <si>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</si>
  <si>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</si>
  <si>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</si>
  <si>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</si>
  <si>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</si>
  <si>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</si>
  <si>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</si>
  <si>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</si>
  <si>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</si>
  <si>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</si>
  <si>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</si>
  <si>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</si>
  <si>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</si>
  <si>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</si>
  <si>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</si>
  <si>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</si>
  <si>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</si>
  <si>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</si>
  <si>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</si>
  <si>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</si>
  <si>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</si>
  <si>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</si>
  <si>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</si>
  <si>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</si>
  <si>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</si>
  <si>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</si>
  <si>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</si>
  <si>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</si>
  <si>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</si>
  <si>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</si>
  <si>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</si>
  <si>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</si>
  <si>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</si>
  <si>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</si>
  <si>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</si>
  <si>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</si>
  <si>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</si>
  <si>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</si>
  <si>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</si>
  <si>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</si>
  <si>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</si>
  <si>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</si>
  <si>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</si>
  <si>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</si>
  <si>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</si>
  <si>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</si>
  <si>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</si>
  <si>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</si>
  <si>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</si>
  <si>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</si>
  <si>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</si>
  <si>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</si>
  <si>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</si>
  <si>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</si>
  <si>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</si>
  <si>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</si>
  <si>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</si>
  <si>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</si>
  <si>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</si>
  <si>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</si>
  <si>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</si>
  <si>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</si>
  <si>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</si>
  <si>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</si>
  <si>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</si>
  <si>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</si>
  <si>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</si>
  <si>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</si>
  <si>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</si>
  <si>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</si>
  <si>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</si>
  <si>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</si>
  <si>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</si>
  <si>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</si>
  <si>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</si>
  <si>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</si>
  <si>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</si>
  <si>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</si>
  <si>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</si>
  <si>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</si>
  <si>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</si>
  <si>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</si>
  <si>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</si>
  <si>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</si>
  <si>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</si>
  <si>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</si>
  <si>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</si>
  <si>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</si>
  <si>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</si>
  <si>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</si>
  <si>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</si>
  <si>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</si>
  <si>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</si>
  <si>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</si>
  <si>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</si>
  <si>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</si>
  <si>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</si>
  <si>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</si>
  <si>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</si>
  <si>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</si>
  <si>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</si>
  <si>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</si>
  <si>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</si>
  <si>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</si>
  <si>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</si>
  <si>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</si>
  <si>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</si>
  <si>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</si>
  <si>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</si>
  <si>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</si>
  <si>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</si>
  <si>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</si>
  <si>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</si>
  <si>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</si>
  <si>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</si>
  <si>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</si>
  <si>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</si>
  <si>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</si>
  <si>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</si>
  <si>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</si>
  <si>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</si>
  <si>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</si>
  <si>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</si>
  <si>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</si>
  <si>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</si>
  <si>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</si>
  <si>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</si>
  <si>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</si>
  <si>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</si>
  <si>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</si>
  <si>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</si>
  <si>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</si>
  <si>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</si>
  <si>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</si>
  <si>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</si>
  <si>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</si>
  <si>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</si>
  <si>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</si>
  <si>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</si>
  <si>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</si>
  <si>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</si>
  <si>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</si>
  <si>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</si>
  <si>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</si>
  <si>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</si>
  <si>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</si>
  <si>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</si>
  <si>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</si>
  <si>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</si>
  <si>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</si>
  <si>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</si>
  <si>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</si>
  <si>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</si>
  <si>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</si>
  <si>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</si>
  <si>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</si>
  <si>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</si>
  <si>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</si>
  <si>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</si>
  <si>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</si>
  <si>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</si>
  <si>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</si>
  <si>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</si>
  <si>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</si>
  <si>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</si>
  <si>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</si>
  <si>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</si>
  <si>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</si>
  <si>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</si>
  <si>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</si>
  <si>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</si>
  <si>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</si>
  <si>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</si>
  <si>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</si>
  <si>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</si>
  <si>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</si>
  <si>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</si>
  <si>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</si>
  <si>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</si>
  <si>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</si>
  <si>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</si>
  <si>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</si>
  <si>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</si>
  <si>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</si>
  <si>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</si>
  <si>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</si>
  <si>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</si>
  <si>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</si>
  <si>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</si>
  <si>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</si>
  <si>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</si>
  <si>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</si>
  <si>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</si>
  <si>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</si>
  <si>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</si>
  <si>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</si>
  <si>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</si>
  <si>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</si>
  <si>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</si>
  <si>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</si>
  <si>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</si>
  <si>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</si>
  <si>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</si>
  <si>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</si>
  <si>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</si>
  <si>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</si>
  <si>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</si>
  <si>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</si>
  <si>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</si>
  <si>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</si>
  <si>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</si>
  <si>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</si>
  <si>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</si>
  <si>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</si>
  <si>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</si>
  <si>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</si>
  <si>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</si>
  <si>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</si>
  <si>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</si>
  <si>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</si>
  <si>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</si>
  <si>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</si>
  <si>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</si>
  <si>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</si>
  <si>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</si>
  <si>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</si>
  <si>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</si>
  <si>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</si>
  <si>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</si>
  <si>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</si>
  <si>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</si>
  <si>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</si>
  <si>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</si>
  <si>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</si>
  <si>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</si>
  <si>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</si>
  <si>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</si>
  <si>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</si>
  <si>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</si>
  <si>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</si>
  <si>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</si>
  <si>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</si>
  <si>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</si>
  <si>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</si>
  <si>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</si>
  <si>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</si>
  <si>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</si>
  <si>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</si>
  <si>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</si>
  <si>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</si>
  <si>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</si>
  <si>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</si>
  <si>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</si>
  <si>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</si>
  <si>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</si>
  <si>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</si>
  <si>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</si>
  <si>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</si>
  <si>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</si>
  <si>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</si>
  <si>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</si>
  <si>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</si>
  <si>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</si>
  <si>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</si>
  <si>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</si>
  <si>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</si>
  <si>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</si>
  <si>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</si>
  <si>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</si>
  <si>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</si>
  <si>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</si>
  <si>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</si>
  <si>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</si>
  <si>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</si>
  <si>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</si>
  <si>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</si>
  <si>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</si>
  <si>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</si>
  <si>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</si>
  <si>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</si>
  <si>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</si>
  <si>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</si>
  <si>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</si>
  <si>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</si>
  <si>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</si>
  <si>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</si>
  <si>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</si>
  <si>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</si>
  <si>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</si>
  <si>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</si>
  <si>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</si>
  <si>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</si>
  <si>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</si>
  <si>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</si>
  <si>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</si>
  <si>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</si>
  <si>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</si>
  <si>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</si>
  <si>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</si>
  <si>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</si>
  <si>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</si>
  <si>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</si>
  <si>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</si>
  <si>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</si>
  <si>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</si>
  <si>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</si>
  <si>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</si>
  <si>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</si>
  <si>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</si>
  <si>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</si>
  <si>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</si>
  <si>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</si>
  <si>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</si>
  <si>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</si>
  <si>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</si>
  <si>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</si>
  <si>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</si>
  <si>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</si>
  <si>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</si>
  <si>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</si>
  <si>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</si>
  <si>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</si>
  <si>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</si>
  <si>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</si>
  <si>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</si>
  <si>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</si>
  <si>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</si>
  <si>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</si>
  <si>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</si>
  <si>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</si>
  <si>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</si>
  <si>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</si>
  <si>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</si>
  <si>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</si>
  <si>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</si>
  <si>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</si>
  <si>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</si>
  <si>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</si>
  <si>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</si>
  <si>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</si>
  <si>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</si>
  <si>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</si>
  <si>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</si>
  <si>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</si>
  <si>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</si>
  <si>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</si>
  <si>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</si>
  <si>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</si>
  <si>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</si>
  <si>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</si>
  <si>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</si>
  <si>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</si>
  <si>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</si>
  <si>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</si>
  <si>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</si>
  <si>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</si>
  <si>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</si>
  <si>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</si>
  <si>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</si>
  <si>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</si>
  <si>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</si>
  <si>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</si>
  <si>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</si>
  <si>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</si>
  <si>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</si>
  <si>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</si>
  <si>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</si>
  <si>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</si>
  <si>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</si>
  <si>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</si>
  <si>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</si>
  <si>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</si>
  <si>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</si>
  <si>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</si>
  <si>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</si>
  <si>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</si>
  <si>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</si>
  <si>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</si>
  <si>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</si>
  <si>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</si>
  <si>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</si>
  <si>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</si>
  <si>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</si>
  <si>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</si>
  <si>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</si>
  <si>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</si>
  <si>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</si>
  <si>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</si>
  <si>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</si>
  <si>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</si>
  <si>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</si>
  <si>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</si>
  <si>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</si>
  <si>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</si>
  <si>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</si>
  <si>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</si>
  <si>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</si>
  <si>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</si>
  <si>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</si>
  <si>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</si>
  <si>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</si>
  <si>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</si>
  <si>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</si>
  <si>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</si>
  <si>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</si>
  <si>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</si>
  <si>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</si>
  <si>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</si>
  <si>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</si>
  <si>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</si>
  <si>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</si>
  <si>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</si>
  <si>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</si>
  <si>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</si>
  <si>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</si>
  <si>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</si>
  <si>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</si>
  <si>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</si>
  <si>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</si>
  <si>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</si>
  <si>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</si>
  <si>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</si>
  <si>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</si>
  <si>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</si>
  <si>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</si>
  <si>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</si>
  <si>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</si>
  <si>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</si>
  <si>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</si>
  <si>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</si>
  <si>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</si>
  <si>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</si>
  <si>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</si>
  <si>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</si>
  <si>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</si>
  <si>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</si>
  <si>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</si>
  <si>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</si>
  <si>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</si>
  <si>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</si>
  <si>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</si>
  <si>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</si>
  <si>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</si>
  <si>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</si>
  <si>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</si>
  <si>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</si>
  <si>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</si>
  <si>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</si>
  <si>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</si>
  <si>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</si>
  <si>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</si>
  <si>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</si>
  <si>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</si>
  <si>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</si>
  <si>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</si>
  <si>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</si>
  <si>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</si>
  <si>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</si>
  <si>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</si>
  <si>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</si>
  <si>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</si>
  <si>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</si>
  <si>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</si>
  <si>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</si>
  <si>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</si>
  <si>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</si>
  <si>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</si>
  <si>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</si>
  <si>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</si>
  <si>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</si>
  <si>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</si>
  <si>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</si>
  <si>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</si>
  <si>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</si>
  <si>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</si>
  <si>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</si>
  <si>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</si>
  <si>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</si>
  <si>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</si>
  <si>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</si>
  <si>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</si>
  <si>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</si>
  <si>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</si>
  <si>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</si>
  <si>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</si>
  <si>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</si>
  <si>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</si>
  <si>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</si>
  <si>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</si>
  <si>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</si>
  <si>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</si>
  <si>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</si>
  <si>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</si>
  <si>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</si>
  <si>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</si>
  <si>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</si>
  <si>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</si>
  <si>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</si>
  <si>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</si>
  <si>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</si>
  <si>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</si>
  <si>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</si>
  <si>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</si>
  <si>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</si>
  <si>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</si>
  <si>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</si>
  <si>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</si>
  <si>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</si>
  <si>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</si>
  <si>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</si>
  <si>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</si>
  <si>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</si>
  <si>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</si>
  <si>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</si>
  <si>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</si>
  <si>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</si>
  <si>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</si>
  <si>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</si>
  <si>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</si>
  <si>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</si>
  <si>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</si>
  <si>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</si>
  <si>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</si>
  <si>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</si>
  <si>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</si>
  <si>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</si>
  <si>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</si>
  <si>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</si>
  <si>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</si>
  <si>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</si>
  <si>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</si>
  <si>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</si>
  <si>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</si>
  <si>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</si>
  <si>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</si>
  <si>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</si>
  <si>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</si>
  <si>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</si>
  <si>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</si>
  <si>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</si>
  <si>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</si>
  <si>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</si>
  <si>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</si>
  <si>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</si>
  <si>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</si>
  <si>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</si>
  <si>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</si>
  <si>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</si>
  <si>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</si>
  <si>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</si>
  <si>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</si>
  <si>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</si>
  <si>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</si>
  <si>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</si>
  <si>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</si>
  <si>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</si>
  <si>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</si>
  <si>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</si>
  <si>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</si>
  <si>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</si>
  <si>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</si>
  <si>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</si>
  <si>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</si>
  <si>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</si>
  <si>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</si>
  <si>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</si>
  <si>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</si>
  <si>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</si>
  <si>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</si>
  <si>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</si>
  <si>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</si>
  <si>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</si>
  <si>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</si>
  <si>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</si>
  <si>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</si>
  <si>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</si>
  <si>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</si>
  <si>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</si>
  <si>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</si>
  <si>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</si>
  <si>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</si>
  <si>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</si>
  <si>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</si>
  <si>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</si>
  <si>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</si>
  <si>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</si>
  <si>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</si>
  <si>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</si>
  <si>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</si>
  <si>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</si>
  <si>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</si>
  <si>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</si>
  <si>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</si>
  <si>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</si>
  <si>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</si>
  <si>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</si>
  <si>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</si>
  <si>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</si>
  <si>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</si>
  <si>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</si>
  <si>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</si>
  <si>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</si>
  <si>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</si>
  <si>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</si>
  <si>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</si>
  <si>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</si>
  <si>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</si>
  <si>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</si>
  <si>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</si>
  <si>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</si>
  <si>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</si>
  <si>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</si>
  <si>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</si>
  <si>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</si>
  <si>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</si>
  <si>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</si>
  <si>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</si>
  <si>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</si>
  <si>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</si>
  <si>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</si>
  <si>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</si>
  <si>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</si>
  <si>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</si>
  <si>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</si>
  <si>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</si>
  <si>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</si>
  <si>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</si>
  <si>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</si>
  <si>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</si>
  <si>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</si>
  <si>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</si>
  <si>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</si>
  <si>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</si>
  <si>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</si>
  <si>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</si>
  <si>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</si>
  <si>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</si>
  <si>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</si>
  <si>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</si>
  <si>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</si>
  <si>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</si>
  <si>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</si>
  <si>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</si>
  <si>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</si>
  <si>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</si>
  <si>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</si>
  <si>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</si>
  <si>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</si>
  <si>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</si>
  <si>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</si>
  <si>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</si>
  <si>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</si>
  <si>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</si>
  <si>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</si>
  <si>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</si>
  <si>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</si>
  <si>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</si>
  <si>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</si>
  <si>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</si>
  <si>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</si>
  <si>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</si>
  <si>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</si>
  <si>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</si>
  <si>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</si>
  <si>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</si>
  <si>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</si>
  <si>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</si>
  <si>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</si>
  <si>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</si>
  <si>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</si>
  <si>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</si>
  <si>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</si>
  <si>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</si>
  <si>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</si>
  <si>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</si>
  <si>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</si>
  <si>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</si>
  <si>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</si>
  <si>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</si>
  <si>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</si>
  <si>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</si>
  <si>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</si>
  <si>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</si>
  <si>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</si>
  <si>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</si>
  <si>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</si>
  <si>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</si>
  <si>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</si>
  <si>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</si>
  <si>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</si>
  <si>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</si>
  <si>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</si>
  <si>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</si>
  <si>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</si>
  <si>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</si>
  <si>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</si>
  <si>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</si>
  <si>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</si>
  <si>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</si>
  <si>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</si>
  <si>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</si>
  <si>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</si>
  <si>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</si>
  <si>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</si>
  <si>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</si>
  <si>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</si>
  <si>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</si>
  <si>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</si>
  <si>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</si>
  <si>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</si>
  <si>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</si>
  <si>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</si>
  <si>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</si>
  <si>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</si>
  <si>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</si>
  <si>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</si>
  <si>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</si>
  <si>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</si>
  <si>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</si>
  <si>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</si>
  <si>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</si>
  <si>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</si>
  <si>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</si>
  <si>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</si>
  <si>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</si>
  <si>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</si>
  <si>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</si>
  <si>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</si>
  <si>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</si>
  <si>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</si>
  <si>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</si>
  <si>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</si>
  <si>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</si>
  <si>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</si>
  <si>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</si>
  <si>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</si>
  <si>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</si>
  <si>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</si>
  <si>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</si>
  <si>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</si>
  <si>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</si>
  <si>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</si>
  <si>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</si>
  <si>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</si>
  <si>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</si>
  <si>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</si>
  <si>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</si>
  <si>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</si>
  <si>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</si>
  <si>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</si>
  <si>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</si>
  <si>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</si>
  <si>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</si>
  <si>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</si>
  <si>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</si>
  <si>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</si>
  <si>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</si>
  <si>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</si>
  <si>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</si>
  <si>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</si>
  <si>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</si>
  <si>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</si>
  <si>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</si>
  <si>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</si>
  <si>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</si>
  <si>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</si>
  <si>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</si>
  <si>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</si>
  <si>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</si>
  <si>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</si>
  <si>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</si>
  <si>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</si>
  <si>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</si>
  <si>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</si>
  <si>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</si>
  <si>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</si>
  <si>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</si>
  <si>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</si>
  <si>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</si>
  <si>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</si>
  <si>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</si>
  <si>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</si>
  <si>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</si>
  <si>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</si>
  <si>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</si>
  <si>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</si>
  <si>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</si>
  <si>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</si>
  <si>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</si>
  <si>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</si>
  <si>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</si>
  <si>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</si>
  <si>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</si>
  <si>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</si>
  <si>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</si>
  <si>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</si>
  <si>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</si>
  <si>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</si>
  <si>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</si>
  <si>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</si>
  <si>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</si>
  <si>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</si>
  <si>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</si>
  <si>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</si>
  <si>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</si>
  <si>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</si>
  <si>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</si>
  <si>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</si>
  <si>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</si>
  <si>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</si>
  <si>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</si>
  <si>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</si>
  <si>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</si>
  <si>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</si>
  <si>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</si>
  <si>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</si>
  <si>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</si>
  <si>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</si>
  <si>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</si>
  <si>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</si>
  <si>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</si>
  <si>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</si>
  <si>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</si>
  <si>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</si>
  <si>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</si>
  <si>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</si>
  <si>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</si>
  <si>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</si>
  <si>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</si>
  <si>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</si>
  <si>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</si>
  <si>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</si>
  <si>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</si>
  <si>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</si>
  <si>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</si>
  <si>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</si>
  <si>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</si>
  <si>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</si>
  <si>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</si>
  <si>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</si>
  <si>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</si>
  <si>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</si>
  <si>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</si>
  <si>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</si>
  <si>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</si>
  <si>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</si>
  <si>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</si>
  <si>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</si>
  <si>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</si>
  <si>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</si>
  <si>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</si>
  <si>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</si>
  <si>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</si>
  <si>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</si>
  <si>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</si>
  <si>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</si>
  <si>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</si>
  <si>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</si>
  <si>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</si>
  <si>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</si>
  <si>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</si>
  <si>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</si>
  <si>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</si>
  <si>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</si>
  <si>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</si>
  <si>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</si>
  <si>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</si>
  <si>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</si>
  <si>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</si>
  <si>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</si>
  <si>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</si>
  <si>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</si>
  <si>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</si>
  <si>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</si>
  <si>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</si>
  <si>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</si>
  <si>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</si>
  <si>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</si>
  <si>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</si>
  <si>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</si>
  <si>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</si>
  <si>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</si>
  <si>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</si>
  <si>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</si>
  <si>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</si>
  <si>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</si>
  <si>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</si>
  <si>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</si>
  <si>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</si>
  <si>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</si>
  <si>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</si>
  <si>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</si>
  <si>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</si>
  <si>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</si>
  <si>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</si>
  <si>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</si>
  <si>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</si>
  <si>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</si>
  <si>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</si>
  <si>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</si>
  <si>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</si>
  <si>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</si>
  <si>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</si>
  <si>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</si>
  <si>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</si>
  <si>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</si>
  <si>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</si>
  <si>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</si>
  <si>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</si>
  <si>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</si>
  <si>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</si>
  <si>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</si>
  <si>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</si>
  <si>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</si>
  <si>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</si>
  <si>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</si>
  <si>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</si>
  <si>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</si>
  <si>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</si>
  <si>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</si>
  <si>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</si>
  <si>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</si>
  <si>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</si>
  <si>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</si>
  <si>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</si>
  <si>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</si>
  <si>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</si>
  <si>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</si>
  <si>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</si>
  <si>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</si>
  <si>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</si>
  <si>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</si>
  <si>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</si>
  <si>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</si>
  <si>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</si>
  <si>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</si>
  <si>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</si>
  <si>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</si>
  <si>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</si>
  <si>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</si>
  <si>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</si>
  <si>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</si>
  <si>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</si>
  <si>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</si>
  <si>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</si>
  <si>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</si>
  <si>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</si>
  <si>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</si>
  <si>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</si>
  <si>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</si>
  <si>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</si>
  <si>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</si>
  <si>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</si>
  <si>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</si>
  <si>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</si>
  <si>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</si>
  <si>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</si>
  <si>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</si>
  <si>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</si>
  <si>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</si>
  <si>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</si>
  <si>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</si>
  <si>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</si>
  <si>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</si>
  <si>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</si>
  <si>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</si>
  <si>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</si>
  <si>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</si>
  <si>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</si>
  <si>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</si>
  <si>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</si>
  <si>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</si>
  <si>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</si>
  <si>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</si>
  <si>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</si>
  <si>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</si>
  <si>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</si>
  <si>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</si>
  <si>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</si>
  <si>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</si>
  <si>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</si>
  <si>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</si>
  <si>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</si>
  <si>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</si>
  <si>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</si>
  <si>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</si>
  <si>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</si>
  <si>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</si>
  <si>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</si>
  <si>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</si>
  <si>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</si>
  <si>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</si>
  <si>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</si>
  <si>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</si>
  <si>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</si>
  <si>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</si>
  <si>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</si>
  <si>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</si>
  <si>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</si>
  <si>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</si>
  <si>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</si>
  <si>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</si>
  <si>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</si>
  <si>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</si>
  <si>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</si>
  <si>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</si>
  <si>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</si>
  <si>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</si>
  <si>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</si>
  <si>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</si>
  <si>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</si>
  <si>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</si>
  <si>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</si>
  <si>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</si>
  <si>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</si>
  <si>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</si>
  <si>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</si>
  <si>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</si>
  <si>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</si>
  <si>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</si>
  <si>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</si>
  <si>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</si>
  <si>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</si>
  <si>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</si>
  <si>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</si>
  <si>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</si>
  <si>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</si>
  <si>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</si>
  <si>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</si>
  <si>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</si>
  <si>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</si>
  <si>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</si>
  <si>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</si>
  <si>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</si>
  <si>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</si>
  <si>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</si>
  <si>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</si>
  <si>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</si>
  <si>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</si>
  <si>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</si>
  <si>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</si>
  <si>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</si>
  <si>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</si>
  <si>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</si>
  <si>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</si>
  <si>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</si>
  <si>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</si>
  <si>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</si>
  <si>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</si>
  <si>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</si>
  <si>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</si>
  <si>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</si>
  <si>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</si>
  <si>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</si>
  <si>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</si>
  <si>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</si>
  <si>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</si>
  <si>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</si>
  <si>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</si>
  <si>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</si>
  <si>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</si>
  <si>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</si>
  <si>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</si>
  <si>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</si>
  <si>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</si>
  <si>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</si>
  <si>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</si>
  <si>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</si>
  <si>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</si>
  <si>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</si>
  <si>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</si>
  <si>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</si>
  <si>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</si>
  <si>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</si>
  <si>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</si>
  <si>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</si>
  <si>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</si>
  <si>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</si>
  <si>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</si>
  <si>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</si>
  <si>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</si>
  <si>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</si>
  <si>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</si>
  <si>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</si>
  <si>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</si>
  <si>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</si>
  <si>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</si>
  <si>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</si>
  <si>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</si>
  <si>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</si>
  <si>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</si>
  <si>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</si>
  <si>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</si>
  <si>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</si>
  <si>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</si>
  <si>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</si>
  <si>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</si>
  <si>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</si>
  <si>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</si>
  <si>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</si>
  <si>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</si>
  <si>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</si>
  <si>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</si>
  <si>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</si>
  <si>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</si>
  <si>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</si>
  <si>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</si>
  <si>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</si>
  <si>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</si>
  <si>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</si>
  <si>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</si>
  <si>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</si>
  <si>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</si>
  <si>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</si>
  <si>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</si>
  <si>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</si>
  <si>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</si>
  <si>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</si>
  <si>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</si>
  <si>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</si>
  <si>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</si>
  <si>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</si>
  <si>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</si>
  <si>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</si>
  <si>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</si>
  <si>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</si>
  <si>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</si>
  <si>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</si>
  <si>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</si>
  <si>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</si>
  <si>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</si>
  <si>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</si>
  <si>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</si>
  <si>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</si>
  <si>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</si>
  <si>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</si>
  <si>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</si>
  <si>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</si>
  <si>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</si>
  <si>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</si>
  <si>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</si>
  <si>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</si>
  <si>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</si>
  <si>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</si>
  <si>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</si>
  <si>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</si>
  <si>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</si>
  <si>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</si>
  <si>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</si>
  <si>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</si>
  <si>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</si>
  <si>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</si>
  <si>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</si>
  <si>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</si>
  <si>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</si>
  <si>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</si>
  <si>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</si>
  <si>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</si>
  <si>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</si>
  <si>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</si>
  <si>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</si>
  <si>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</si>
  <si>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</si>
  <si>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</si>
  <si>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</si>
  <si>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</si>
  <si>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</si>
  <si>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</si>
  <si>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</si>
  <si>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</si>
  <si>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</si>
  <si>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</si>
  <si>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</si>
  <si>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</si>
  <si>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</si>
  <si>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</si>
  <si>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</si>
  <si>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</si>
  <si>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</si>
  <si>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</si>
  <si>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</si>
  <si>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</si>
  <si>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</si>
  <si>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</si>
  <si>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</si>
  <si>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</si>
  <si>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</si>
  <si>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</si>
  <si>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</si>
  <si>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</si>
  <si>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</si>
  <si>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</si>
  <si>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</si>
  <si>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</si>
  <si>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</si>
  <si>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</si>
  <si>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</si>
  <si>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</si>
  <si>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</si>
  <si>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</si>
  <si>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</si>
  <si>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</si>
  <si>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</si>
  <si>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</si>
  <si>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</si>
  <si>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</si>
  <si>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</si>
  <si>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</si>
  <si>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</si>
  <si>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</si>
  <si>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</si>
  <si>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</si>
  <si>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</si>
  <si>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</si>
  <si>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</si>
  <si>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</si>
  <si>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</si>
  <si>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</si>
  <si>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</si>
  <si>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</si>
  <si>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</si>
  <si>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</si>
  <si>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</si>
  <si>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</si>
  <si>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</si>
  <si>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</si>
  <si>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</si>
  <si>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</si>
  <si>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</si>
  <si>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</si>
  <si>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</si>
  <si>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</si>
  <si>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</si>
  <si>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</si>
  <si>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</si>
  <si>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</si>
  <si>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</si>
  <si>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</si>
  <si>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</si>
  <si>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</si>
  <si>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</si>
  <si>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</si>
  <si>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</si>
  <si>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</si>
  <si>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</si>
  <si>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</si>
  <si>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</si>
  <si>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</si>
  <si>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</si>
  <si>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</si>
  <si>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</si>
  <si>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</si>
  <si>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</si>
  <si>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</si>
  <si>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</si>
  <si>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</si>
  <si>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</si>
  <si>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</si>
  <si>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</si>
  <si>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</si>
  <si>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</si>
  <si>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</si>
  <si>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</si>
  <si>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</si>
  <si>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</si>
  <si>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</si>
  <si>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</si>
  <si>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</si>
  <si>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</si>
  <si>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</si>
  <si>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</si>
  <si>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</si>
  <si>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</si>
  <si>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</si>
  <si>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</si>
  <si>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</si>
  <si>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</si>
  <si>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</si>
  <si>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</si>
  <si>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</si>
  <si>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</si>
  <si>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</si>
  <si>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</si>
  <si>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</si>
  <si>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</si>
  <si>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</si>
  <si>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</si>
  <si>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</si>
  <si>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</si>
  <si>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</si>
  <si>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</si>
  <si>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</si>
  <si>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</si>
  <si>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</si>
  <si>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</si>
  <si>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</si>
  <si>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</si>
  <si>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</si>
  <si>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</si>
  <si>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</si>
  <si>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</si>
  <si>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</si>
  <si>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</si>
  <si>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</si>
  <si>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</si>
  <si>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</si>
  <si>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</si>
  <si>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</si>
  <si>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</si>
  <si>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</si>
  <si>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</si>
  <si>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</si>
  <si>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</si>
  <si>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</si>
  <si>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</si>
  <si>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</si>
  <si>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</si>
  <si>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</si>
  <si>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</si>
  <si>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</si>
  <si>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</si>
  <si>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</si>
  <si>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</si>
  <si>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</si>
  <si>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</si>
  <si>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</si>
  <si>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</si>
  <si>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</si>
  <si>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</si>
  <si>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</si>
  <si>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</si>
  <si>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</si>
  <si>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</si>
  <si>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</si>
  <si>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</si>
  <si>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</si>
  <si>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</si>
  <si>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</si>
  <si>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</si>
  <si>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</si>
  <si>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</si>
  <si>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</si>
  <si>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</si>
  <si>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</si>
  <si>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</si>
  <si>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</si>
  <si>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</si>
  <si>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</si>
  <si>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</si>
  <si>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</si>
  <si>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</si>
  <si>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</si>
  <si>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</si>
  <si>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</si>
  <si>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</si>
  <si>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</si>
  <si>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</si>
  <si>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</si>
  <si>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</si>
  <si>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</si>
  <si>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</si>
  <si>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</si>
  <si>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</si>
  <si>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</si>
  <si>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</si>
  <si>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</si>
  <si>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</si>
  <si>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</si>
  <si>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</si>
  <si>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</si>
  <si>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</si>
  <si>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</si>
  <si>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</si>
  <si>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</si>
  <si>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</si>
  <si>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</si>
  <si>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</si>
  <si>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</si>
  <si>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</si>
  <si>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</si>
  <si>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</si>
  <si>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</si>
  <si>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</si>
  <si>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</si>
  <si>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</si>
  <si>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</si>
  <si>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</si>
  <si>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</si>
  <si>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</si>
  <si>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</si>
  <si>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</si>
  <si>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</si>
  <si>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</si>
  <si>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</si>
  <si>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</si>
  <si>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</si>
  <si>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</si>
  <si>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</si>
  <si>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</si>
  <si>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</si>
  <si>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</si>
  <si>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</si>
  <si>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</si>
  <si>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</si>
  <si>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</si>
  <si>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</si>
  <si>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</si>
  <si>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</si>
  <si>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</si>
  <si>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</si>
  <si>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</si>
  <si>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</si>
  <si>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</si>
  <si>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</si>
  <si>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</si>
  <si>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</si>
  <si>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</si>
  <si>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</si>
  <si>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</si>
  <si>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</si>
  <si>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</si>
  <si>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</si>
  <si>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</si>
  <si>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</si>
  <si>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</si>
  <si>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</si>
  <si>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</si>
  <si>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</si>
  <si>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</si>
  <si>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</si>
  <si>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</si>
  <si>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</si>
  <si>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</si>
  <si>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</si>
  <si>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</si>
  <si>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</si>
  <si>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</si>
  <si>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</si>
  <si>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</si>
  <si>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</si>
  <si>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</si>
  <si>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</si>
  <si>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</si>
  <si>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</si>
  <si>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</si>
  <si>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</si>
  <si>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</si>
  <si>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</si>
  <si>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</si>
  <si>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</si>
  <si>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</si>
  <si>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</si>
  <si>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</si>
  <si>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</si>
  <si>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</si>
  <si>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</si>
  <si>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</si>
  <si>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</si>
  <si>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</si>
  <si>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</si>
  <si>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</si>
  <si>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</si>
  <si>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</si>
  <si>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</si>
  <si>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</si>
  <si>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</si>
  <si>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</si>
  <si>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</si>
  <si>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</si>
  <si>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</si>
  <si>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</si>
  <si>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</si>
  <si>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</si>
  <si>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</si>
  <si>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</si>
  <si>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</si>
  <si>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</si>
  <si>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</si>
  <si>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</si>
  <si>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</si>
  <si>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</si>
  <si>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</si>
  <si>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</si>
  <si>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</si>
  <si>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</si>
  <si>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</si>
  <si>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</si>
  <si>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</si>
  <si>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</si>
  <si>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</si>
  <si>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</si>
  <si>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</si>
  <si>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</si>
  <si>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</si>
  <si>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</si>
  <si>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</si>
  <si>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</si>
  <si>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</si>
  <si>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</si>
  <si>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</si>
  <si>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</si>
  <si>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</si>
  <si>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</si>
  <si>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</si>
  <si>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</si>
  <si>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</si>
  <si>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</si>
  <si>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</si>
  <si>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</si>
  <si>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</si>
  <si>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</si>
  <si>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</si>
  <si>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</si>
  <si>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</si>
  <si>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</si>
  <si>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</si>
  <si>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</si>
  <si>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</si>
  <si>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</si>
  <si>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</si>
  <si>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</si>
  <si>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</si>
  <si>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</si>
  <si>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</si>
  <si>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</si>
  <si>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</si>
  <si>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</si>
  <si>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</si>
  <si>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</si>
  <si>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</si>
  <si>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</si>
  <si>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</si>
  <si>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</si>
  <si>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</si>
  <si>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</si>
  <si>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</si>
  <si>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</si>
  <si>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</si>
  <si>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</si>
  <si>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</si>
  <si>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</si>
  <si>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</si>
  <si>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</si>
  <si>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</si>
  <si>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</si>
  <si>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</si>
  <si>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</si>
  <si>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</si>
  <si>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</si>
  <si>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</si>
  <si>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</si>
  <si>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</si>
  <si>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</si>
  <si>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</si>
  <si>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</si>
  <si>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</si>
  <si>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</si>
  <si>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</si>
  <si>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</si>
  <si>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</si>
  <si>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</si>
  <si>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</si>
  <si>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</si>
  <si>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</si>
  <si>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</si>
  <si>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</si>
  <si>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</si>
  <si>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</si>
  <si>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</si>
  <si>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</si>
  <si>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</si>
  <si>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</si>
  <si>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</si>
  <si>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</si>
  <si>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</si>
  <si>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</si>
  <si>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</si>
  <si>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</si>
  <si>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</si>
  <si>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</si>
  <si>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</si>
  <si>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</si>
  <si>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</si>
  <si>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</si>
  <si>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</si>
  <si>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</si>
  <si>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</si>
  <si>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</si>
  <si>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</si>
  <si>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</si>
  <si>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</si>
  <si>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</si>
  <si>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</si>
  <si>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</si>
  <si>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</si>
  <si>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</si>
  <si>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</si>
  <si>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</si>
  <si>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</si>
  <si>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</si>
  <si>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</si>
  <si>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</si>
  <si>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</si>
  <si>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</si>
  <si>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</si>
  <si>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</si>
  <si>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</si>
  <si>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</si>
  <si>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</si>
  <si>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</si>
  <si>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</si>
  <si>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</si>
  <si>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</si>
  <si>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</si>
  <si>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</si>
  <si>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</si>
  <si>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</si>
  <si>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</si>
  <si>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</si>
  <si>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</si>
  <si>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</si>
  <si>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</si>
  <si>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</si>
  <si>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</si>
  <si>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</si>
  <si>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</si>
  <si>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</si>
  <si>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</si>
  <si>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</si>
  <si>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</si>
  <si>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</si>
  <si>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</si>
  <si>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</si>
  <si>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</si>
  <si>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</si>
  <si>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</si>
  <si>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</si>
  <si>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</si>
  <si>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</si>
  <si>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</si>
  <si>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</si>
  <si>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</si>
  <si>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</si>
  <si>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</si>
  <si>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</si>
  <si>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</si>
  <si>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</si>
  <si>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</si>
  <si>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</si>
  <si>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</si>
  <si>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</si>
  <si>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</si>
  <si>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</si>
  <si>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</si>
  <si>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</si>
  <si>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</si>
  <si>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</si>
  <si>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</si>
  <si>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</si>
  <si>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</si>
  <si>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</si>
  <si>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</si>
  <si>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</si>
  <si>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</si>
  <si>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</si>
  <si>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</si>
  <si>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</si>
  <si>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</si>
  <si>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</si>
  <si>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</si>
  <si>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</si>
  <si>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</si>
  <si>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</si>
  <si>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</si>
  <si>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</si>
  <si>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</si>
  <si>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</si>
  <si>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</si>
  <si>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</si>
  <si>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</si>
  <si>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</si>
  <si>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</si>
  <si>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</si>
  <si>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</si>
  <si>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</si>
  <si>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</si>
  <si>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</si>
  <si>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</si>
  <si>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</si>
  <si>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</si>
  <si>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</si>
  <si>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</si>
  <si>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</si>
  <si>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</si>
  <si>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</si>
  <si>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</si>
  <si>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</si>
  <si>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</si>
  <si>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</si>
  <si>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</si>
  <si>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</si>
  <si>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</si>
  <si>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</si>
  <si>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</si>
  <si>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</si>
  <si>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</si>
  <si>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</si>
  <si>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</si>
  <si>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</si>
  <si>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</si>
  <si>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</si>
  <si>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</si>
  <si>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</si>
  <si>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</si>
  <si>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</si>
  <si>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</si>
  <si>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</si>
  <si>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</si>
  <si>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</si>
  <si>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</si>
  <si>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</si>
  <si>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</si>
  <si>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</si>
  <si>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</si>
  <si>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</si>
  <si>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</si>
  <si>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</si>
  <si>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</si>
  <si>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</si>
  <si>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</si>
  <si>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</si>
  <si>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</si>
  <si>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</si>
  <si>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</si>
  <si>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</si>
  <si>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</si>
  <si>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</si>
  <si>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</si>
  <si>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</si>
  <si>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</si>
  <si>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</si>
  <si>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</si>
  <si>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</si>
  <si>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</si>
  <si>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</si>
  <si>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</si>
  <si>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</si>
  <si>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</si>
  <si>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</si>
  <si>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</si>
  <si>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</si>
  <si>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</si>
  <si>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</si>
  <si>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</si>
  <si>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</si>
  <si>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</si>
  <si>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</si>
  <si>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</si>
  <si>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</si>
  <si>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</si>
  <si>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</si>
  <si>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</si>
  <si>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</si>
  <si>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</si>
  <si>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</si>
  <si>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</si>
  <si>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</si>
  <si>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</si>
  <si>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</si>
  <si>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</si>
  <si>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</si>
  <si>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</si>
  <si>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</si>
  <si>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</si>
  <si>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</si>
  <si>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</si>
  <si>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</si>
  <si>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</si>
  <si>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</si>
  <si>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</si>
  <si>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</si>
  <si>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</si>
  <si>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</si>
  <si>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</si>
  <si>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</si>
  <si>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</si>
  <si>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</si>
  <si>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</si>
  <si>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</si>
  <si>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</si>
  <si>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</si>
  <si>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</si>
  <si>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</si>
  <si>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</si>
  <si>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</si>
  <si>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</si>
  <si>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</si>
  <si>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</si>
  <si>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</si>
  <si>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</si>
  <si>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</si>
  <si>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</si>
  <si>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</si>
  <si>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</si>
  <si>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</si>
  <si>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</si>
  <si>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</si>
  <si>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</si>
  <si>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</si>
  <si>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</si>
  <si>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</si>
  <si>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</si>
  <si>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</si>
  <si>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</si>
  <si>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</si>
  <si>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</si>
  <si>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</si>
  <si>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</si>
  <si>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</si>
  <si>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</si>
  <si>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</si>
  <si>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</si>
  <si>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</si>
  <si>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</si>
  <si>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</si>
  <si>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</si>
  <si>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</si>
  <si>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</si>
  <si>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</si>
  <si>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</si>
  <si>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</si>
  <si>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</si>
  <si>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</si>
  <si>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</si>
  <si>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</si>
  <si>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</si>
  <si>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</si>
  <si>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</si>
  <si>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</si>
  <si>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</si>
  <si>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</si>
  <si>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</si>
  <si>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</si>
  <si>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</si>
  <si>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</si>
  <si>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</si>
  <si>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</si>
  <si>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</si>
  <si>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</si>
  <si>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</si>
  <si>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</si>
  <si>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</si>
  <si>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</si>
  <si>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</si>
  <si>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</si>
  <si>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</si>
  <si>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</si>
  <si>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</si>
  <si>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</si>
  <si>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</si>
  <si>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</si>
  <si>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</si>
  <si>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</si>
  <si>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</si>
  <si>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</si>
  <si>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</si>
  <si>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</si>
  <si>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</si>
  <si>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</si>
  <si>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</si>
  <si>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</si>
  <si>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</si>
  <si>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</si>
  <si>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</si>
  <si>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</si>
  <si>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</si>
  <si>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</si>
  <si>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</si>
  <si>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</si>
  <si>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</si>
  <si>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</si>
  <si>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</si>
  <si>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</si>
  <si>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</si>
  <si>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</si>
  <si>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</si>
  <si>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</si>
  <si>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</si>
  <si>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</si>
  <si>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</si>
  <si>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</si>
  <si>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</si>
  <si>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</si>
  <si>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</si>
  <si>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</si>
  <si>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</si>
  <si>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</si>
  <si>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</si>
  <si>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</si>
  <si>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</si>
  <si>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</si>
  <si>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</si>
  <si>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</si>
  <si>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</si>
  <si>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</si>
  <si>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</si>
  <si>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</si>
  <si>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</si>
  <si>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</si>
  <si>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</si>
  <si>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</si>
  <si>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</si>
  <si>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</si>
  <si>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</si>
  <si>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</si>
  <si>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</si>
  <si>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</si>
  <si>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</si>
  <si>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</si>
  <si>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</si>
  <si>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</si>
  <si>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</si>
  <si>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</si>
  <si>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</si>
  <si>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</si>
  <si>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</si>
  <si>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</si>
  <si>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</si>
  <si>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</si>
  <si>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</si>
  <si>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</si>
  <si>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</si>
  <si>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</si>
  <si>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</si>
  <si>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</si>
  <si>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</si>
  <si>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</si>
  <si>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</si>
  <si>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</si>
  <si>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</si>
  <si>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</si>
  <si>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</si>
  <si>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</si>
  <si>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</si>
  <si>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</si>
  <si>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</si>
  <si>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</si>
  <si>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</si>
  <si>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</si>
  <si>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</si>
  <si>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</si>
  <si>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</si>
  <si>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</si>
  <si>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</si>
  <si>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</si>
  <si>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</si>
  <si>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</si>
  <si>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</si>
  <si>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</si>
  <si>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</si>
  <si>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</si>
  <si>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</si>
  <si>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</si>
  <si>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</si>
  <si>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</si>
  <si>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</si>
  <si>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</si>
  <si>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</si>
  <si>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</si>
  <si>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</si>
  <si>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</si>
  <si>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</si>
  <si>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</si>
  <si>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</si>
  <si>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</si>
  <si>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</si>
  <si>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</si>
  <si>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</si>
  <si>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</si>
  <si>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</si>
  <si>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</si>
  <si>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</si>
  <si>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</si>
  <si>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</si>
  <si>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</si>
  <si>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</si>
  <si>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</si>
  <si>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</si>
  <si>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</si>
  <si>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</si>
  <si>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</si>
  <si>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</si>
  <si>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</si>
  <si>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</si>
  <si>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</si>
  <si>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</si>
  <si>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</si>
  <si>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</si>
  <si>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</si>
  <si>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</si>
  <si>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</si>
  <si>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</si>
  <si>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</si>
  <si>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</si>
  <si>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</si>
  <si>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</si>
  <si>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</si>
  <si>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</si>
  <si>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</si>
  <si>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</si>
  <si>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</si>
  <si>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</si>
  <si>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</si>
  <si>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</si>
  <si>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</si>
  <si>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</si>
  <si>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</si>
  <si>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</si>
  <si>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</si>
  <si>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</si>
  <si>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</si>
  <si>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</si>
  <si>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</si>
  <si>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</si>
  <si>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</si>
  <si>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</si>
  <si>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</si>
  <si>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</si>
  <si>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</si>
  <si>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</si>
  <si>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</si>
  <si>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</si>
  <si>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</si>
  <si>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</si>
  <si>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</si>
  <si>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</si>
  <si>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</si>
  <si>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</si>
  <si>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</si>
  <si>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</si>
  <si>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</si>
  <si>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</si>
  <si>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</si>
  <si>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</si>
  <si>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</si>
  <si>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</si>
  <si>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</si>
  <si>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</si>
  <si>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</si>
  <si>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</si>
  <si>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</si>
  <si>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</si>
  <si>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</si>
  <si>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</si>
  <si>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</si>
  <si>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</si>
  <si>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</si>
  <si>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</si>
  <si>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</si>
  <si>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</si>
  <si>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</si>
  <si>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</si>
  <si>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</si>
  <si>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</si>
  <si>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</si>
  <si>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</si>
  <si>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</si>
  <si>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</si>
  <si>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</si>
  <si>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</si>
  <si>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</si>
  <si>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</si>
  <si>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</si>
  <si>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</si>
  <si>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</si>
  <si>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</si>
  <si>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</si>
  <si>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</si>
  <si>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</si>
  <si>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</si>
  <si>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</si>
  <si>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</si>
  <si>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</si>
  <si>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</si>
  <si>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</si>
  <si>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</si>
  <si>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</si>
  <si>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</si>
  <si>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</si>
  <si>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</si>
  <si>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</si>
  <si>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</si>
  <si>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</si>
  <si>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</si>
  <si>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</si>
  <si>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</si>
  <si>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</si>
  <si>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</si>
  <si>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</si>
  <si>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</si>
  <si>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</si>
  <si>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</si>
  <si>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</si>
  <si>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</si>
  <si>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</si>
  <si>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</si>
  <si>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</si>
  <si>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</si>
  <si>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</si>
  <si>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</si>
  <si>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</si>
  <si>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</si>
  <si>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</si>
  <si>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</si>
  <si>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</si>
  <si>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</si>
  <si>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</si>
  <si>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</si>
  <si>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</si>
  <si>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</si>
  <si>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</si>
  <si>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</si>
  <si>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</si>
  <si>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</si>
  <si>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</si>
  <si>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</si>
  <si>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</si>
  <si>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</si>
  <si>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</si>
  <si>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</si>
  <si>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</si>
  <si>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</si>
  <si>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</si>
  <si>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</si>
  <si>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</si>
  <si>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</si>
  <si>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</si>
  <si>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</si>
  <si>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</si>
  <si>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</si>
  <si>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</si>
  <si>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</si>
  <si>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</si>
  <si>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</si>
  <si>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</si>
  <si>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</si>
  <si>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</si>
  <si>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</si>
  <si>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</si>
  <si>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</si>
  <si>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</si>
  <si>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</si>
  <si>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</si>
  <si>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</si>
  <si>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</si>
  <si>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</si>
  <si>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</si>
  <si>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</si>
  <si>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</si>
  <si>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</si>
  <si>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</si>
  <si>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</si>
  <si>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</si>
  <si>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</si>
  <si>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</si>
  <si>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</si>
  <si>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</si>
  <si>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</si>
  <si>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</si>
  <si>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</si>
  <si>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</si>
  <si>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</si>
  <si>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</si>
  <si>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</si>
  <si>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</si>
  <si>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</si>
  <si>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</si>
  <si>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</si>
  <si>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</si>
  <si>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</si>
  <si>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</si>
  <si>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</si>
  <si>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</si>
  <si>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</si>
  <si>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</si>
  <si>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</si>
  <si>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</si>
  <si>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</si>
  <si>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</si>
  <si>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</si>
  <si>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</si>
  <si>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</si>
  <si>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</si>
  <si>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</si>
  <si>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</si>
  <si>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</si>
  <si>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</si>
  <si>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</si>
  <si>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</si>
  <si>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</si>
  <si>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</si>
  <si>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</si>
  <si>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</si>
  <si>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</si>
  <si>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</si>
  <si>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</si>
  <si>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</si>
  <si>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</si>
  <si>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</si>
  <si>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</si>
  <si>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</si>
  <si>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</si>
  <si>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</si>
  <si>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</si>
  <si>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</si>
  <si>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</si>
  <si>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</si>
  <si>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</si>
  <si>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</si>
  <si>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</si>
  <si>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</si>
  <si>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</si>
  <si>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</si>
  <si>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</si>
  <si>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</si>
  <si>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</si>
  <si>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</si>
  <si>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</si>
  <si>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</si>
  <si>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</si>
  <si>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</si>
  <si>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</si>
  <si>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</si>
  <si>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</si>
  <si>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</si>
  <si>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</si>
  <si>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</si>
  <si>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</si>
  <si>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</si>
  <si>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</si>
  <si>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</si>
  <si>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</si>
  <si>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</si>
  <si>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</si>
  <si>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</si>
  <si>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</si>
  <si>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</si>
  <si>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</si>
  <si>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</si>
  <si>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</si>
  <si>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</si>
  <si>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</si>
  <si>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</si>
  <si>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</si>
  <si>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</si>
  <si>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</si>
  <si>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</si>
  <si>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</si>
  <si>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</si>
  <si>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</si>
  <si>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</si>
  <si>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</si>
  <si>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</si>
  <si>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</si>
  <si>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</si>
  <si>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</si>
  <si>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</si>
  <si>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</si>
  <si>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</si>
  <si>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</si>
  <si>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</si>
  <si>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</si>
  <si>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</si>
  <si>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</si>
  <si>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</si>
  <si>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</si>
  <si>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</si>
  <si>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</si>
  <si>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</si>
  <si>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</si>
  <si>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</si>
  <si>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</si>
  <si>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</si>
  <si>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</si>
  <si>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</si>
  <si>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</si>
  <si>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</si>
  <si>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</si>
  <si>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</si>
  <si>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</si>
  <si>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</si>
  <si>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</si>
  <si>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</si>
  <si>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</si>
  <si>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</si>
  <si>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</si>
  <si>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</si>
  <si>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</si>
  <si>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</si>
  <si>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</si>
  <si>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</si>
  <si>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</si>
  <si>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</si>
  <si>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</si>
  <si>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</si>
  <si>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</si>
  <si>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</si>
  <si>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</si>
  <si>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</si>
  <si>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</si>
  <si>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</si>
  <si>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</si>
  <si>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</si>
  <si>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</si>
  <si>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</si>
  <si>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</si>
  <si>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</si>
  <si>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</si>
  <si>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</si>
  <si>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</si>
  <si>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</si>
  <si>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</si>
  <si>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</si>
  <si>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</si>
  <si>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</si>
  <si>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</si>
  <si>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</si>
  <si>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</si>
  <si>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</si>
  <si>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</si>
  <si>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</si>
  <si>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</si>
  <si>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</si>
  <si>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</si>
  <si>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</si>
  <si>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</si>
  <si>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</si>
  <si>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</si>
  <si>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</si>
  <si>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</si>
  <si>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</si>
  <si>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</si>
  <si>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</si>
  <si>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</si>
  <si>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</si>
  <si>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</si>
  <si>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</si>
  <si>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</si>
  <si>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</si>
  <si>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</si>
  <si>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</si>
  <si>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</si>
  <si>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</si>
  <si>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</si>
  <si>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</si>
  <si>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</si>
  <si>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</si>
  <si>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</si>
  <si>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</si>
  <si>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</si>
  <si>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</si>
  <si>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</si>
  <si>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</si>
  <si>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</si>
  <si>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</si>
  <si>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</si>
  <si>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</si>
  <si>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</si>
  <si>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</si>
  <si>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</si>
  <si>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</si>
  <si>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</si>
  <si>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</si>
  <si>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</si>
  <si>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</si>
  <si>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</si>
  <si>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</si>
  <si>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</si>
  <si>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</si>
  <si>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</si>
  <si>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</si>
  <si>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</si>
  <si>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</si>
  <si>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</si>
  <si>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</si>
  <si>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</si>
  <si>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</si>
  <si>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</si>
  <si>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</si>
  <si>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</si>
  <si>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</si>
  <si>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</si>
  <si>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</si>
  <si>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</si>
  <si>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</si>
  <si>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</si>
  <si>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</si>
  <si>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</si>
  <si>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</si>
  <si>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</si>
  <si>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</si>
  <si>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</si>
  <si>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</si>
  <si>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</si>
  <si>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</si>
  <si>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</si>
  <si>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</si>
  <si>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</si>
  <si>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</si>
  <si>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</si>
  <si>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</si>
  <si>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</si>
  <si>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</si>
  <si>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</si>
  <si>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</si>
  <si>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</si>
  <si>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</si>
  <si>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</si>
  <si>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</si>
  <si>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</si>
  <si>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</si>
  <si>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</si>
  <si>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</si>
  <si>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</si>
  <si>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</si>
  <si>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</si>
  <si>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</si>
  <si>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</si>
  <si>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</si>
  <si>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</si>
  <si>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</si>
  <si>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</si>
  <si>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</si>
  <si>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</si>
  <si>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</si>
  <si>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</si>
  <si>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</si>
  <si>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</si>
  <si>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</si>
  <si>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</si>
  <si>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</si>
  <si>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</si>
  <si>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</si>
  <si>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</si>
  <si>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</si>
  <si>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</si>
  <si>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</si>
  <si>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</si>
  <si>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</si>
  <si>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</si>
  <si>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</si>
  <si>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</si>
  <si>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</si>
  <si>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</si>
  <si>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</si>
  <si>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</si>
  <si>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</si>
  <si>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</si>
  <si>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</si>
  <si>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</si>
  <si>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</si>
  <si>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</si>
  <si>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</si>
  <si>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</si>
  <si>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</si>
  <si>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</si>
  <si>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</si>
  <si>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</si>
  <si>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</si>
  <si>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</si>
  <si>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</si>
  <si>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</si>
  <si>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</si>
  <si>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</si>
  <si>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</si>
  <si>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</si>
  <si>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</si>
  <si>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</si>
  <si>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</si>
  <si>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</si>
  <si>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</si>
  <si>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</si>
  <si>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</si>
  <si>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</si>
  <si>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</si>
  <si>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</si>
  <si>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</si>
  <si>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</si>
  <si>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</si>
  <si>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</si>
  <si>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</si>
  <si>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</si>
  <si>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</si>
  <si>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</si>
  <si>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</si>
  <si>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</si>
  <si>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</si>
  <si>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</si>
  <si>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</si>
  <si>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</si>
  <si>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</si>
  <si>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</si>
  <si>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</si>
  <si>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</si>
  <si>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</si>
  <si>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</si>
  <si>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</si>
  <si>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</si>
  <si>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</si>
  <si>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</si>
  <si>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</si>
  <si>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</si>
  <si>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</si>
  <si>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</si>
  <si>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</si>
  <si>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</si>
  <si>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</si>
  <si>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</si>
  <si>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</si>
  <si>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</si>
  <si>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</si>
  <si>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</si>
  <si>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</si>
  <si>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</si>
  <si>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</si>
  <si>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</si>
  <si>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</si>
  <si>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</si>
  <si>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</si>
  <si>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</si>
  <si>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</si>
  <si>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</si>
  <si>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</si>
  <si>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</si>
  <si>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</si>
  <si>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</si>
  <si>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</si>
  <si>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</si>
  <si>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</si>
  <si>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</si>
  <si>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</si>
  <si>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</si>
  <si>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</si>
  <si>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</si>
  <si>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</si>
  <si>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</si>
  <si>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</si>
  <si>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</si>
  <si>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</si>
  <si>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</si>
  <si>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</si>
  <si>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</si>
  <si>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</si>
  <si>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</si>
  <si>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</si>
  <si>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</si>
  <si>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</si>
  <si>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</si>
  <si>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</si>
  <si>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</si>
  <si>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</si>
  <si>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</si>
  <si>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</si>
  <si>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</si>
  <si>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</si>
  <si>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</si>
  <si>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</si>
  <si>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</si>
  <si>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</si>
  <si>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</si>
  <si>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</si>
  <si>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</si>
  <si>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</si>
  <si>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</si>
  <si>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</si>
  <si>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</si>
  <si>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</si>
  <si>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</si>
  <si>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</si>
  <si>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</si>
  <si>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</si>
  <si>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</si>
  <si>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</si>
  <si>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</si>
  <si>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</si>
  <si>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</si>
  <si>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</si>
  <si>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</si>
  <si>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</si>
  <si>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</si>
  <si>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</si>
  <si>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</si>
  <si>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</si>
  <si>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</si>
  <si>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</si>
  <si>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</si>
  <si>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</si>
  <si>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</si>
  <si>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</si>
  <si>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</si>
  <si>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</si>
  <si>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</si>
  <si>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</si>
  <si>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</si>
  <si>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</si>
  <si>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</si>
  <si>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</si>
  <si>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</si>
  <si>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</si>
  <si>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</si>
  <si>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</si>
  <si>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</si>
  <si>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</si>
  <si>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</si>
  <si>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</si>
  <si>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</si>
  <si>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</si>
  <si>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</si>
  <si>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</si>
  <si>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</si>
  <si>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</si>
  <si>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</si>
  <si>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</si>
  <si>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</si>
  <si>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</si>
  <si>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</si>
  <si>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</si>
  <si>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</si>
  <si>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</si>
  <si>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</si>
  <si>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</si>
  <si>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</si>
  <si>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</si>
  <si>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</si>
  <si>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</si>
  <si>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</si>
  <si>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</si>
  <si>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</si>
  <si>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</si>
  <si>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</si>
  <si>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</si>
  <si>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</si>
  <si>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</si>
  <si>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</si>
  <si>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</si>
  <si>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</si>
  <si>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</si>
  <si>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</si>
  <si>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</si>
  <si>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</si>
  <si>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</si>
  <si>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</si>
  <si>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</si>
  <si>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</si>
  <si>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</si>
  <si>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</si>
  <si>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</si>
  <si>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</si>
  <si>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</si>
  <si>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</si>
  <si>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</si>
  <si>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</si>
  <si>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</si>
  <si>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</si>
  <si>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</si>
  <si>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</si>
  <si>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</si>
  <si>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</si>
  <si>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</si>
  <si>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</si>
  <si>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</si>
  <si>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</si>
  <si>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</si>
  <si>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</si>
  <si>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</si>
  <si>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</si>
  <si>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</si>
  <si>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</si>
  <si>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</si>
  <si>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</si>
  <si>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</si>
  <si>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</si>
  <si>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</si>
  <si>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</si>
  <si>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</si>
  <si>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</si>
  <si>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</si>
  <si>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</si>
  <si>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</si>
  <si>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</si>
  <si>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</si>
  <si>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</si>
  <si>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</si>
  <si>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</si>
  <si>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</si>
  <si>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</si>
  <si>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</si>
  <si>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</si>
  <si>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</si>
  <si>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</si>
  <si>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</si>
  <si>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</si>
  <si>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</si>
  <si>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</si>
  <si>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</si>
  <si>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</si>
  <si>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</si>
  <si>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</si>
  <si>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</si>
  <si>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</si>
  <si>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</si>
  <si>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</si>
  <si>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</si>
  <si>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</si>
  <si>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</si>
  <si>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</si>
  <si>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</si>
  <si>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</si>
  <si>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</si>
  <si>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</si>
  <si>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</si>
  <si>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</si>
  <si>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</si>
  <si>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</si>
  <si>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</si>
  <si>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</si>
  <si>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</si>
  <si>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</si>
  <si>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</si>
  <si>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</si>
  <si>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</si>
  <si>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</si>
  <si>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</si>
  <si>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</si>
  <si>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</si>
  <si>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</si>
  <si>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</si>
  <si>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</si>
  <si>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</si>
  <si>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</si>
  <si>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</si>
  <si>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</si>
  <si>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</si>
  <si>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</si>
  <si>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</si>
  <si>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</si>
  <si>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</si>
  <si>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</si>
  <si>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</si>
  <si>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</si>
  <si>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</si>
  <si>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</si>
  <si>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</si>
  <si>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</si>
  <si>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</si>
  <si>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</si>
  <si>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</si>
  <si>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</si>
  <si>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</si>
  <si>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</si>
  <si>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</si>
  <si>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</si>
  <si>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</si>
  <si>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</si>
  <si>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</si>
  <si>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</si>
  <si>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</si>
  <si>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</si>
  <si>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</si>
  <si>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</si>
  <si>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</si>
  <si>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</si>
  <si>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</si>
  <si>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</si>
  <si>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</si>
  <si>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</si>
  <si>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</si>
  <si>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</si>
  <si>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</si>
  <si>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</si>
  <si>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</si>
  <si>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</si>
  <si>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</si>
  <si>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</si>
  <si>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</si>
  <si>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</si>
  <si>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</si>
  <si>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</si>
  <si>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</si>
  <si>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</si>
  <si>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</si>
  <si>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</si>
  <si>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</si>
  <si>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</si>
  <si>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</si>
  <si>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</si>
  <si>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</si>
  <si>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</si>
  <si>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</si>
  <si>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</si>
  <si>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</si>
  <si>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</si>
  <si>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</si>
  <si>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</si>
  <si>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</si>
  <si>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</si>
  <si>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</si>
  <si>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</si>
  <si>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</si>
  <si>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</si>
  <si>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</si>
  <si>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PCM-20251116-00002002</t>
  </si>
  <si>
    <t>team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</si>
</sst>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0" totalsRowShown="0" headerRowDxfId="15" dataDxfId="14" headerRowBorderDxfId="12" tableBorderDxfId="13">
  <autoFilter ref="A1:L1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314.85567071759579</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0.72093692130147247</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0.20045081018906785</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45977.804096643522</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45977.804096643522</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45977.804096643522</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45977.804096643522</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45977.804096643522</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45977.804096643522</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45977.804096643522</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45977.804096643522</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45977.804096643522</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45977.804096643522</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45977.804096643522</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45977.804096643522</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45977.804096643522</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45977.804096643522</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45977.804096643522</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45977.804096643522</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45977.804096643522</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45977.804096643522</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45977.804096643522</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45977.804096643522</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45977.804096643522</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45977.804096643522</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45977.804096643522</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45977.804096643522</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45977.804096643522</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45977.804096643522</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45977.804096643522</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45977.804096643522</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45977.804096643522</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45977.804096643522</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45977.804096643522</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45977.804096643522</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45977.804096643522</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45977.804096643522</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45977.804096643522</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45977.804096643522</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45977.804096643522</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45977.804096643522</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45977.804096643522</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45977.804096643522</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45977.804096643522</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45977.804096643522</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45977.804096643522</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45977.804096643522</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45977.804096643522</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45977.804096643522</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45977.804096643522</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45977.804096643522</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45977.804096643522</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45977.804096643522</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45977.804096643522</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45977.804096643522</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45977.804096643522</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45977.804096643522</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45977.804096643522</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45977.804096643522</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45977.804096643522</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45977.804096643522</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45977.804096643522</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45977.804096643522</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45977.804096643522</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45977.804096643522</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45977.804096643522</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45977.804096643522</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45977.804096643522</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45977.804096643522</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45977.804096643522</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45977.804096643522</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45977.804096643522</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45977.804096643522</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45977.804096643522</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45977.804096643522</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45977.804096643522</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45977.804096643522</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152.80425868056045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1.3677540509306709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45977.804096643522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45977.804096643522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45977.804096643522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45977.804096643522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45977.804096643522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45977.804096643522</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45977.804096643522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45977.804096643522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45977.804096643522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45977.804096643522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45977.804096643522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45977.804096643522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45977.804096643522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45977.804096643522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45977.804096643522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45977.804096643522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45977.804096643522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45977.804096643522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45977.804096643522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45977.804096643522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45977.804096643522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45977.804096643522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45977.804096643522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45977.804096643522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45977.804096643522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45977.804096643522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45977.804096643522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45977.804096643522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45977.804096643522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45977.804096643522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45977.804096643522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45977.804096643522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45977.804096643522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45977.804096643522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45977.804096643522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45977.804096643522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45977.804096643522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45977.804096643522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45977.804096643522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45977.804096643522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45977.804096643522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45977.804096643522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45977.804096643522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45977.804096643522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45977.804096643522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45977.804096643522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45977.804096643522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45977.804096643522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45977.804096643522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45977.804096643522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45977.804096643522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45977.804096643522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45977.804096643522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45977.804096643522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45977.804096643522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45977.804096643522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45977.804096643522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45977.804096643522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45977.804096643522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45977.804096643522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45977.804096643522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45977.804096643522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45977.804096643522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45977.804096643522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45977.804096643522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45977.804096643522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45977.804096643522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45977.804096643522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45977.804096643522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45977.804096643522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45977.804096643522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45977.804096643522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45977.804096643522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45977.804096643522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45977.804096643522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45977.804096643522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45977.804096643522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45977.804096643522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45977.804096643522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45977.804096643522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45977.804096643522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45977.804096643522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45977.804096643522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45977.804096643522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45977.804096643522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45977.804096643522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45977.804096643522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45977.804096643522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45977.804096643522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45977.804096643522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45977.804096643522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45977.804096643522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45977.804096643522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45977.804096643522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45977.804096643522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45977.804096643522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45977.804096643522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45977.804096643522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45977.804096643522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45977.804096643522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45977.804096643522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45977.804096643522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45977.804096643522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45977.804096643522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45977.804096643522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45977.804096643522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45977.804096643522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45977.804096643522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45977.804096643522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45977.804096643522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45977.804096643522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45977.804096643522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45977.804096643522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45977.804096643522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45977.804096643522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45977.804096643522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45977.804096643522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45977.804096643522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45977.804096643522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45977.804096643522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45977.804096643522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45977.804096643522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45977.804096643522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45977.804096643522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45977.804096643522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45977.804096643522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45977.804096643522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45977.804096643522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45977.804096643522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45977.804096643522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45977.804096643522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45977.804096643522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45977.804096643522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45977.804096643522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45977.804096643522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45977.804096643522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45977.804096643522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45977.804096643522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45977.804096643522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45977.804096643522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45977.804096643522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45977.804096643522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45977.804096643522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45977.804096643522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45977.804096643522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45977.804096643522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45977.804096643522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45977.804096643522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45977.804096643522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45977.804096643522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45977.804096643522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45977.804096643522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45977.804096643522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45977.804096643522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45977.804096643522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45977.804096643522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45977.804096643522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45977.804096643522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45977.804096643522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45977.804096643522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45977.804096643522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45977.804096643522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45977.804096643522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45977.804096643522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45977.804096643522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45977.804096643522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45977.804096643522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45977.804096643522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45977.804096643522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45977.804096643522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45977.804096643522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45977.804096643522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45977.804096643522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45977.804096643522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45977.804096643522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45977.804096643522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45977.804096643522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45977.804096643522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45977.804096643522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45977.804096643522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45977.804096643522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45977.804096643522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45977.804096643522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45977.804096643522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45977.804096643522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45977.804096643522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45977.804096643522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45977.804096643522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45977.804096643522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45977.804096643522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45977.804096643522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45977.804096643522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45977.804096643522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45977.804096643522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45977.804096643522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45977.804096643522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45977.804096643522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45977.804096643522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45977.804096643522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45977.804096643522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45977.804096643522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45977.804096643522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45977.804096643522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45977.804096643522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45977.804096643522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45977.804096643522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45977.804096643522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45977.804096643522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45977.804096643522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45977.804096643522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45977.804096643522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45977.804096643522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45977.804096643522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45977.804096643522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45977.804096643522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45977.804096643522</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45977.804096643522</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45977.804096643522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45977.804096643522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45977.804096643522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45977.804096643522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45977.804096643522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45977.804096643522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45977.804096643522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45977.804096643522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45977.804096643522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45977.804096643522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45977.804096643522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45977.804096643522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45977.804096643522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45977.804096643522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45977.804096643522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45977.804096643522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45977.804096643522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45977.804096643522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45977.804096643522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45977.804096643522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45977.804096643522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45977.804096643522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45977.804096643522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45977.804096643522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45977.804096643522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45977.804096643522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45977.804096643522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45977.804096643522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45977.804096643522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45977.804096643522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45977.804096643522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45977.804096643522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45977.804096643522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45977.804096643522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45977.804096643522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45977.804096643522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45977.804096643522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45977.804096643522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45977.804096643522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45977.804096643522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45977.804096643522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45977.804096643522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45977.804096643522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45977.804096643522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45977.804096643522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45977.804096643522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45977.804096643522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45977.804096643522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45977.804096643522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45977.804096643522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45977.804096643522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45977.804096643522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45977.804096643522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45977.804096643522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45977.804096643522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45977.804096643522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45977.804096643522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45977.804096643522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45977.804096643522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45977.804096643522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45977.804096643522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45977.804096643522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45977.804096643522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45977.804096643522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45977.804096643522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45977.804096643522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45977.804096643522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45977.804096643522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45977.804096643522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45977.804096643522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45977.804096643522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45977.804096643522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45977.804096643522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45977.804096643522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45977.804096643522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45977.804096643522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45977.804096643522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45977.804096643522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45977.804096643522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45977.804096643522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45977.804096643522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45977.804096643522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45977.804096643522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45977.804096643522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45977.804096643522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45977.804096643522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45977.804096643522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45977.804096643522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45977.804096643522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45977.804096643522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45977.804096643522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45977.804096643522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45977.804096643522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45977.804096643522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45977.804096643522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45977.804096643522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45977.804096643522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45977.804096643522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45977.804096643522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45977.804096643522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45977.804096643522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45977.804096643522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45977.804096643522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45977.804096643522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45977.804096643522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45977.804096643522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45977.804096643522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45977.804096643522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45977.804096643522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45977.804096643522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45977.804096643522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45977.804096643522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45977.804096643522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45977.804096643522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45977.804096643522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45977.804096643522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45977.804096643522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45977.804096643522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45977.804096643522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45977.804096643522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45977.804096643522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45977.804096643522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45977.804096643522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45977.804096643522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45977.804096643522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45977.804096643522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45977.804096643522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45977.804096643522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45977.804096643522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45977.804096643522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45977.804096643522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45977.804096643522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45977.804096643522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45977.804096643522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45977.804096643522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45977.804096643522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45977.804096643522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45977.804096643522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45977.804096643522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45977.804096643522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45977.804096643522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45977.804096643522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45977.804096643522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45977.804096643522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45977.804096643522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45977.804096643522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45977.804096643522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45977.804096643522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45977.804096643522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45977.804096643522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45977.804096643522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45977.804096643522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45977.804096643522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45977.804096643522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45977.804096643522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45977.804096643522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45977.804096643522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45977.804096643522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45977.804096643522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45977.804096643522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45977.804096643522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45977.804096643522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45977.804096643522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45977.804096643522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45977.804096643522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45977.804096643522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45977.804096643522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45977.804096643522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45977.804096643522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45977.804096643522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45977.804096643522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45977.804096643522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45977.804096643522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45977.804096643522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45977.804096643522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45977.804096643522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45977.804096643522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45977.804096643522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45977.804096643522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45977.804096643522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45977.804096643522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45977.804096643522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45977.804096643522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45977.804096643522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45977.804096643522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45977.804096643522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45977.804096643522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45977.804096643522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45977.804096643522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45977.804096643522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45977.804096643522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45977.804096643522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45977.804096643522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45977.804096643522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45977.804096643522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45977.804096643522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45977.804096643522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45977.804096643522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45977.804096643522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45977.804096643522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45977.804096643522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45977.804096643522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45977.804096643522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45977.804096643522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45977.804096643522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45977.804096643522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45977.804096643522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45977.804096643522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45977.804096643522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45977.804096643522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45977.804096643522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45977.804096643522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45977.804096643522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45977.804096643522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45977.804096643522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45977.804096643522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45977.804096643522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45977.804096643522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45977.804096643522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45977.804096643522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45977.804096643522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45977.804096643522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45977.804096643522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45977.804096643522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45977.804096643522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45977.804096643522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45977.804096643522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45977.804096643522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45977.804096643522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45977.804096643522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45977.804096643522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45977.804096643522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45977.804096643522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45977.804096643522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45977.804096643522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45977.804096643522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45977.804096643522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45977.804096643522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45977.804096643522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45977.804096643522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45977.804096643522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45977.804096643522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45977.804096643522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45977.804096643522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45977.804096643522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45977.804096643522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45977.804096643522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45977.804096643522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45977.804096643522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45977.804096643522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45977.804096643522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45977.804096643522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45977.804096643522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45977.804096643522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45977.804096643522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45977.804096643522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45977.804096643522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45977.804096643522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45977.804096643522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45977.804096643522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45977.804096643522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45977.804096643522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45977.804096643522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45977.804096643522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45977.804096643522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45977.804096643522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45977.804096643522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45977.804096643522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45977.804096643522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45977.804096643522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45977.804096643522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45977.804096643522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45977.804096643522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45977.804096643522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45977.804096643522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45977.804096643522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45977.804096643522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45977.804096643522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45977.804096643522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45977.804096643522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45977.804096643522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45977.804096643522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45977.804096643522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45977.804096643522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45977.804096643522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45977.804096643522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45977.804096643522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45977.804096643522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45977.804096643522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45977.804096643522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45977.804096643522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45977.804096643522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45977.804096643522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45977.804096643522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45977.804096643522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45977.804096643522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45977.804096643522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45977.804096643522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45977.804096643522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45977.804096643522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45977.804096643522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45977.804096643522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45977.804096643522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45977.804096643522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45977.804096643522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45977.804096643522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45977.804096643522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45977.804096643522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45977.804096643522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45977.804096643522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45977.804096643522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45977.804096643522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45977.804096643522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45977.804096643522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45977.804096643522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45977.804096643522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45977.804096643522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45977.804096643522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45977.804096643522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45977.804096643522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45977.804096643522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45977.804096643522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45977.804096643522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45977.804096643522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45977.804096643522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45977.804096643522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45977.804096643522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45977.804096643522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45977.804096643522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45977.804096643522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45977.804096643522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45977.804096643522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45977.804096643522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45977.804096643522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45977.804096643522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45977.804096643522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45977.804096643522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45977.804096643522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45977.804096643522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45977.804096643522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45977.804096643522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45977.804096643522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45977.804096643522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45977.804096643522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45977.804096643522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45977.804096643522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45977.804096643522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45977.804096643522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45977.804096643522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45977.804096643522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45977.804096643522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45977.804096643522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45977.804096643522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45977.804096643522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45977.804096643522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45977.804096643522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45977.804096643522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45977.804096643522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45977.804096643522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45977.804096643522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45977.804096643522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45977.804096643522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45977.804096643522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45977.804096643522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45977.804096643522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45977.804096643522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45977.804096643522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45977.804096643522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45977.804096643522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45977.804096643522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45977.804096643522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45977.804096643522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45977.804096643522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45977.804096643522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45977.804096643522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45977.804096643522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45977.804096643522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45977.804096643522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45977.804096643522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45977.804096643522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45977.804096643522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45977.804096643522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45977.804096643522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45977.804096643522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45977.804096643522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45977.804096643522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45977.804096643522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45977.804096643522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45977.804096643522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45977.804096643522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45977.804096643522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45977.804096643522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45977.804096643522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45977.804096643522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45977.804096643522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45977.804096643522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45977.804096643522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45977.804096643522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45977.804096643522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45977.804096643522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45977.804096643522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45977.804096643522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45977.804096643522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45977.804096643522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45977.804096643522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45977.804096643522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45977.804096643522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45977.804096643522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45977.804096643522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45977.804096643522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45977.804096643522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45977.804096643522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45977.804096643522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45977.804096643522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45977.804096643522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45977.804096643522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45977.804096643522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45977.804096643522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45977.804096643522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45977.804096643522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45977.804096643522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45977.804096643522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45977.804096643522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45977.804096643522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45977.804096643522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45977.804096643522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45977.804096643522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45977.804096643522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45977.804096643522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45977.804096643522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45977.804096643522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45977.804096643522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45977.804096643522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45977.804096643522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45977.804096643522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45977.804096643522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45977.804096643522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45977.804096643522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45977.804096643522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45977.804096643522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45977.804096643522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45977.804096643522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45977.804096643522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45977.804096643522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45977.804096643522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45977.804096643522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45977.804096643522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45977.804096643522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45977.804096643522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45977.804096643522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45977.804096643522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45977.804096643522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45977.804096643522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45977.804096643522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45977.804096643522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45977.804096643522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45977.804096643522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45977.804096643522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45977.804096643522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45977.804096643522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45977.804096643522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45977.804096643522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45977.804096643522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45977.804096643522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45977.804096643522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45977.804096643522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45977.804096643522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45977.804096643522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45977.804096643522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45977.804096643522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45977.804096643522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45977.804096643522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45977.804096643522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45977.804096643522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45977.804096643522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45977.804096643522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45977.804096643522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45977.804096643522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45977.804096643522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45977.804096643522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45977.804096643522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45977.804096643522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45977.804096643522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45977.804096643522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45977.804096643522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45977.804096643522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45977.804096643522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45977.804096643522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45977.804096643522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45977.804096643522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45977.804096643522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45977.804096643522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45977.804096643522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45977.804096643522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45977.804096643522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45977.804096643522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45977.804096643522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45977.804096643522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45977.804096643522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45977.804096643522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45977.804096643522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45977.804096643522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45977.804096643522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45977.804096643522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45977.804096643522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45977.804096643522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45977.804096643522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45977.804096643522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45977.804096643522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45977.804096643522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45977.804096643522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45977.804096643522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45977.804096643522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45977.804096643522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45977.804096643522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45977.804096643522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45977.804096643522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45977.804096643522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45977.804096643522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45977.804096643522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45977.804096643522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45977.804096643522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45977.804096643522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45977.804096643522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45977.804096643522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45977.804096643522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45977.804096643522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45977.804096643522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45977.804096643522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45977.804096643522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45977.804096643522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45977.804096643522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45977.804096643522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45977.804096643522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45977.804096643522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45977.804096643522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45977.804096643522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45977.804096643522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45977.804096643522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45977.804096643522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45977.804096643522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45977.804096643522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45977.804096643522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45977.804096643522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45977.804096643522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45977.804096643522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45977.804096643522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45977.804096643522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45977.804096643522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45977.804096643522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45977.804096643522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45977.804096643522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45977.804096643522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45977.804096643522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45977.804096643522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45977.804096643522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45977.804096643522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45977.804096643522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45977.804096643522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45977.804096643522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45977.804096643522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45977.804096643522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45977.804096643522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45977.804096643522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45977.804096643522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45977.804096643522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45977.804096643522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45977.804096643522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45977.804096643522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45977.804096643522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45977.804096643522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45977.804096643522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45977.804096643522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45977.804096643522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45977.804096643522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45977.804096643522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45977.804096643522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45977.804096643522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45977.804096643522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45977.804096643522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45977.804096643522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45977.804096643522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45977.804096643522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45977.804096643522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45977.804096643522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45977.804096643522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45977.804096643522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45977.804096643522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45977.804096643522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45977.804096643522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45977.804096643522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45977.804096643522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45977.804096643522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45977.804096643522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45977.804096643522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45977.804096643522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45977.804096643522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45977.804096643522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45977.804096643522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45977.804096643522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45977.804096643522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45977.804096643522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45977.804096643522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45977.804096643522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45977.804096643522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45977.804096643522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45977.804096643522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45977.804096643522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45977.804096643522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45977.804096643522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45977.804096643522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45977.804096643522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45977.804096643522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45977.804096643522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45977.804096643522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45977.804096643522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45977.804096643522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45977.804096643522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45977.804096643522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45977.804096643522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45977.804096643522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45977.804096643522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45977.804096643522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45977.804096643522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45977.804096643522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45977.804096643522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45977.804096643522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45977.804096643522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45977.804096643522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45977.804096643522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45977.804096643522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45977.804096643522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45977.804096643522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45977.804096643522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45977.804096643522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45977.804096643522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45977.804096643522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45977.804096643522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45977.804096643522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45977.804096643522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45977.804096643522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45977.804096643522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45977.804096643522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45977.804096643522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45977.804096643522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45977.804096643522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45977.804096643522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45977.804096643522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45977.804096643522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45977.804096643522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45977.804096643522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45977.804096643522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45977.804096643522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45977.804096643522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45977.804096643522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45977.804096643522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45977.804096643522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45977.804096643522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45977.804096643522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45977.804096643522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45977.804096643522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45977.804096643522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45977.804096643522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45977.804096643522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45977.804096643522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45977.804096643522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45977.804096643522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45977.804096643522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45977.804096643522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45977.804096643522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45977.804096643522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45977.804096643522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45977.804096643522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45977.804096643522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45977.804096643522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45977.804096643522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45977.804096643522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45977.804096643522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45977.804096643522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45977.804096643522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45977.804096643522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45977.804096643522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45977.804096643522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45977.804096643522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45977.804096643522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45977.804096643522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45977.804096643522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45977.804096643522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45977.804096643522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45977.804096643522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45977.804096643522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45977.804096643522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45977.804096643522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45977.804096643522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45977.804096643522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45977.804096643522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45977.804096643522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45977.804096643522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45977.804096643522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45977.804096643522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45977.804096643522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45977.804096643522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45977.804096643522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45977.804096643522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45977.804096643522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45977.804096643522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45977.804096643522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45977.804096643522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45977.804096643522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45977.804096643522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45977.804096643522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45977.804096643522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45977.804096643522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45977.804096643522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45977.804096643522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45977.804096643522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45977.804096643522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45977.804096643522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45977.804096643522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45977.804096643522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45977.804096643522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45977.804096643522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45977.804096643522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45977.804096643522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45977.804096643522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45977.804096643522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45977.804096643522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45977.804096643522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45977.804096643522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45977.804096643522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45977.804096643522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45977.804096643522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45977.804096643522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45977.804096643522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45977.804096643522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45977.804096643522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45977.804096643522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45977.804096643522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45977.804096643522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45977.804096643522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45977.804096643522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45977.804096643522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45977.804096643522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45977.804096643522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45977.804096643522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45977.804096643522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45977.804096643522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45977.804096643522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45977.804096643522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45977.804096643522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45977.804096643522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45977.804096643522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45977.804096643522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45977.804096643522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45977.804096643522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45977.804096643522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45977.804096643522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45977.804096643522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45977.804096643522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45977.804096643522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45977.804096643522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45977.804096643522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45977.804096643522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45977.804096643522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45977.804096643522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45977.804096643522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45977.804096643522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45977.804096643522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45977.804096643522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45977.804096643522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45977.804096643522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45977.804096643522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45977.804096643522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45977.804096643522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45977.804096643522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45977.804096643522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45977.804096643522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45977.804096643522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45977.804096643522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45977.804096643522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45977.804096643522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45977.804096643522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45977.804096643522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45977.804096643522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45977.804096643522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45977.804096643522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45977.804096643522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45977.804096643522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45977.804096643522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45977.804096643522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45977.804096643522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45977.804096643522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45977.804096643522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45977.804096643522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45977.804096643522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45977.804096643522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45977.804096643522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45977.804096643522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45977.804096643522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45977.804096643522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45977.804096643522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45977.804096643522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45977.804096643522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45977.804096643522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45977.804096643522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45977.804096643522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45977.804096643522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45977.804096643522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45977.804096643522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45977.804096643522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45977.804096643522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45977.804096643522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45977.804096643522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45977.804096643522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45977.804096643522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45977.804096643522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45977.804096643522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45977.804096643522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45977.804096643522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45977.804096643522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45977.804096643522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45977.804096643522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45977.804096643522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45977.804096643522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45977.804096643522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45977.804096643522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45977.804096643522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45977.804096643522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45977.804096643522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45977.804096643522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45977.804096643522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45977.804096643522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45977.804096643522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45977.804096643522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45977.804096643522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45977.804096643522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45977.804096643522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45977.804096643522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45977.804096643522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45977.804096643522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45977.804096643522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45977.804096643522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45977.804096643522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45977.804096643522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45977.804096643522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45977.804096643522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45977.804096643522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45977.804096643522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45977.804096643522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45977.804096643522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45977.804096643522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45977.804096643522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45977.804096643522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45977.804096643522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45977.804096643522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45977.804096643522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45977.804096643522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45977.804096643522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45977.804096643522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45977.804096643522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45977.804096643522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45977.804096643522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45977.804096643522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45977.804096643522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45977.804096643522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45977.804096643522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45977.804096643522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45977.804096643522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45977.804096643522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45977.804096643522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45977.804096643522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45977.804096643522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45977.804096643522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45977.804096643522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45977.804096643522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45977.804096643522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45977.804096643522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45977.804096643522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45977.804096643522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45977.804096643522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45977.804096643522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45977.804096643522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45977.804096643522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45977.804096643522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45977.804096643522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45977.804096643522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45977.804096643522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45977.804096643522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45977.804096643522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45977.804096643522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45977.804096643522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45977.804096643522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45977.804096643522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45977.804096643522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45977.804096643522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45977.804096643522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45977.804096643522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45977.804096643522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45977.804096643522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45977.804096643522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45977.804096643522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45977.804096643522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45977.804096643522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45977.804096643522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45977.804096643522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45977.804096643522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45977.804096643522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45977.804096643522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45977.804096643522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45977.804096643522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45977.804096643522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45977.804096643522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45977.804096643522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45977.804096643522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45977.804096643522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45977.804096643522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45977.804096643522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45977.804096643522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45977.804096643522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45977.804096643522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45977.804096643522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45977.804096643522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45977.804096643522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45977.804096643522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45977.804096643522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45977.804096643522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45977.804096643522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45977.804096643522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45977.804096643522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45977.804096643522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45977.804096643522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45977.804096643522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45977.804096643522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45977.804096643522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45977.804096643522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45977.804096643522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45977.804096643522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45977.804096643522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45977.804096643522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45977.804096643522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45977.804096643522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45977.804096643522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45977.804096643522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45977.804096643522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45977.804096643522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45977.804096643522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45977.804096643522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45977.804096643522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45977.804096643522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45977.804096643522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45977.804096643522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45977.804096643522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45977.804096643522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45977.804096643522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45977.804096643522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45977.804096643522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45977.804096643522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45977.804096643522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45977.804096643522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45977.804096643522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45977.804096643522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45977.804096643522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45977.804096643522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45977.804096643522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45977.804096643522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45977.804096643522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45977.804096643522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45977.804096643522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45977.804096643522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45977.804096643522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45977.804096643522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45977.804096643522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45977.804096643522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45977.804096643522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45977.804096643522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45977.804096643522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45977.804096643522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45977.804096643522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45977.804096643522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45977.804096643522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45977.804096643522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45977.804096643522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45977.804096643522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45977.804096643522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45977.804096643522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45977.804096643522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45977.804096643522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45977.804096643522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45977.804096643522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45977.804096643522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45977.804096643522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45977.804096643522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45977.804096643522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 ca="1" si="0">IFERROR(NOW()-F2,"")</f>
        <v>274.32337905092572</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8" t="s">
        <v>39021</v>
      </c>
      <c r="F3" s="149">
        <v>45977.662314814814</v>
      </c>
      <c r="G3" s="97">
        <f t="shared" ca="1" si="0"/>
        <v>0.14178182870819001</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t="shared" ref="G4:G5" ca="1" si="1">IFERROR(NOW()-F5,"")</f>
        <v>45977.804096643522</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ca="1" si="1"/>
        <v>45977.804096643522</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45977.804096643522</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45977.804096643522</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45977.804096643522</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45977.804096643522</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45977.804096643522</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45977.804096643522</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45977.804096643522</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45977.804096643522</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45977.804096643522</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45977.804096643522</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45977.804096643522</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45977.804096643522</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45977.804096643522</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45977.804096643522</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45977.804096643522</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45977.804096643522</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45977.804096643522</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45977.804096643522</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45977.804096643522</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45977.804096643522</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45977.804096643522</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45977.804096643522</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45977.804096643522</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45977.804096643522</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45977.804096643522</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45977.804096643522</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45977.804096643522</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45977.804096643522</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45977.804096643522</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45977.804096643522</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45977.804096643522</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45977.804096643522</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45977.804096643522</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45977.804096643522</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45977.804096643522</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45977.804096643522</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45977.804096643522</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45977.804096643522</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45977.804096643522</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45977.804096643522</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45977.804096643522</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45977.804096643522</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45977.804096643522</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45977.804096643522</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45977.804096643522</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45977.804096643522</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45977.804096643522</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45977.804096643522</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45977.804096643522</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45977.804096643522</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45977.804096643522</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45977.804096643522</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45977.804096643522</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45977.804096643522</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45977.804096643522</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45977.804096643522</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45977.804096643522</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45977.804096643522</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45977.804096643522</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45977.804096643522</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45977.804096643522</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85.972036458333605</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51.61521932870528</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29.142985532409512</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8.9554971064862912</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0.28929340278409654</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45977.804096643522</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45977.804096643522</v>
      </c>
      <c r="H8" s="117"/>
      <c r="I8" s="117" t="str">
        <f>IFERROR(VLOOKUP(D8,DB!A:F,6,0),"")</f>
        <v/>
      </c>
      <c r="J8" s="117" t="str">
        <f>IFERROR(VLOOKUP(D8,DB!A:G,7,0),"")</f>
        <v/>
      </c>
      <c r="K8" s="117"/>
      <c r="L8" s="117" t="str">
        <f>IFERROR(VLOOKUP(D8,DB!A:I,9,0),"")</f>
        <v/>
      </c>
    </row>
    <row r="9" spans="1:13">
      <c r="A9" s="117"/>
      <c r="B9" s="117" t="str">
        <f>IFERROR(VLOOKUP(D9,DB!A:K,11,0),"")</f>
        <v>R5</v>
      </c>
      <c r="C9" s="117"/>
      <c r="D9" s="117" t="s">
        <v>32733</v>
      </c>
      <c r="E9" s="117"/>
      <c r="F9" s="117"/>
      <c r="G9" s="119">
        <f t="shared" ca="1" si="2"/>
        <v>45977.804096643522</v>
      </c>
      <c r="H9" s="117"/>
      <c r="I9" s="117" t="str">
        <f>IFERROR(VLOOKUP(D9,DB!A:F,6,0),"")</f>
        <v>SCECO</v>
      </c>
      <c r="J9" s="117" t="str">
        <f>IFERROR(VLOOKUP(D9,DB!A:G,7,0),"")</f>
        <v>Dead</v>
      </c>
      <c r="K9" s="117"/>
      <c r="L9" s="117" t="str">
        <f>IFERROR(VLOOKUP(D9,DB!A:I,9,0),"")</f>
        <v>Latis</v>
      </c>
    </row>
    <row r="10" spans="1:13">
      <c r="A10" s="117"/>
      <c r="B10" s="117" t="str">
        <f>IFERROR(VLOOKUP(D10,DB!A:K,11,0),"")</f>
        <v/>
      </c>
      <c r="C10" s="117"/>
      <c r="D10" s="117"/>
      <c r="E10" s="117"/>
      <c r="F10" s="117"/>
      <c r="G10" s="119">
        <f t="shared" ca="1" si="2"/>
        <v>45977.804096643522</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45977.804096643522</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45977.804096643522</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45977.804096643522</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45977.804096643522</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45977.804096643522</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45977.804096643522</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45977.804096643522</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45977.804096643522</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45977.804096643522</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45977.804096643522</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45977.804096643522</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45977.804096643522</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45977.804096643522</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45977.804096643522</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45977.804096643522</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45977.804096643522</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45977.804096643522</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45977.804096643522</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45977.804096643522</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45977.804096643522</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45977.804096643522</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45977.804096643522</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45977.804096643522</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45977.804096643522</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45977.804096643522</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45977.804096643522</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45977.804096643522</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45977.804096643522</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45977.804096643522</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45977.804096643522</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45977.804096643522</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45977.804096643522</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45977.804096643522</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45977.804096643522</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45977.804096643522</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45977.804096643522</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45977.804096643522</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45977.804096643522</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45977.804096643522</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45977.804096643522</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45977.804096643522</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45977.804096643522</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45977.804096643522</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45977.804096643522</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45977.804096643522</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45977.804096643522</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45977.804096643522</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45977.804096643522</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45977.804096643522</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45977.804096643522</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45977.804096643522</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45977.804096643522</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45977.804096643522</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45977.804096643522</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45977.804096643522</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45977.804096643522</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45977.804096643522</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45977.804096643522</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45977.804096643522</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45977.804096643522</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45977.804096643522</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45977.804096643522</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45977.804096643522</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45977.804096643522</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45977.804096643522</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45977.804096643522</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45977.804096643522</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45977.804096643522</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45977.804096643522</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45977.804096643522</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45977.804096643522</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45977.804096643522</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45977.804096643522</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45977.804096643522</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45977.804096643522</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45977.804096643522</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45977.804096643522</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45977.804096643522</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45977.804096643522</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45977.804096643522</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45977.804096643522</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45977.804096643522</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45977.804096643522</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45977.804096643522</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45977.804096643522</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45977.804096643522</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45977.804096643522</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45977.804096643522</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45977.804096643522</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45977.804096643522</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45977.804096643522</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45977.804096643522</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45977.804096643522</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45977.804096643522</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45977.804096643522</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45977.804096643522</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45977.804096643522</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45977.804096643522</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45977.804096643522</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45977.804096643522</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45977.804096643522</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45977.804096643522</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45977.804096643522</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45977.804096643522</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45977.804096643522</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45977.804096643522</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45977.804096643522</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45977.804096643522</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45977.804096643522</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45977.804096643522</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45977.804096643522</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45977.804096643522</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45977.804096643522</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45977.804096643522</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45977.804096643522</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45977.804096643522</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45977.804096643522</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45977.804096643522</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45977.804096643522</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45977.804096643522</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45977.804096643522</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45977.804096643522</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45977.804096643522</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45977.804096643522</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45977.804096643522</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45977.804096643522</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45977.804096643522</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45977.804096643522</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45977.804096643522</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45977.804096643522</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45977.804096643522</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45977.804096643522</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45977.804096643522</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45977.804096643522</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45977.804096643522</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45977.804096643522</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45977.804096643522</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45977.804096643522</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45977.804096643522</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45977.804096643522</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45977.804096643522</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45977.804096643522</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45977.804096643522</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45977.804096643522</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45977.804096643522</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45977.804096643522</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45977.804096643522</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45977.804096643522</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45977.804096643522</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45977.804096643522</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45977.804096643522</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45977.804096643522</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45977.804096643522</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45977.804096643522</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45977.804096643522</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45977.804096643522</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45977.804096643522</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45977.804096643522</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45977.804096643522</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45977.804096643522</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2</v>
      </c>
      <c r="D2" s="129" t="s">
        <v>34326</v>
      </c>
      <c r="E2" s="117" t="s">
        <v>39021</v>
      </c>
      <c r="F2" s="131">
        <v>45977.787777777776</v>
      </c>
      <c r="G2" s="105">
        <f t="shared" ref="G2" ca="1" si="0">IFERROR(NOW()-F2,"-")</f>
        <v>1.6318865746143274E-2</v>
      </c>
      <c r="H2" s="131">
        <v>45977.787777777776</v>
      </c>
      <c r="I2" s="129" t="str">
        <f>IFERROR(VLOOKUP(D2,DB!A:F,6,0),"")</f>
        <v>SCECO</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ref="G3:G66" ca="1" si="1">IFERROR(NOW()-F3,"-")</f>
        <v>45977.804096643522</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50"/>
      <c r="E4" s="117"/>
      <c r="F4" s="131"/>
      <c r="G4" s="105">
        <f t="shared" ca="1" si="1"/>
        <v>45977.804096643522</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45977.804096643522</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45977.804096643522</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45977.804096643522</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45977.804096643522</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45977.804096643522</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45977.804096643522</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45977.804096643522</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45977.804096643522</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45977.804096643522</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45977.804096643522</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45977.804096643522</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45977.804096643522</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45977.804096643522</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45977.804096643522</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45977.804096643522</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45977.804096643522</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45977.804096643522</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45977.804096643522</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45977.804096643522</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45977.804096643522</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45977.804096643522</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45977.804096643522</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45977.804096643522</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45977.804096643522</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45977.804096643522</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45977.804096643522</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45977.804096643522</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45977.804096643522</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45977.804096643522</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45977.804096643522</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45977.804096643522</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45977.804096643522</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45977.804096643522</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45977.804096643522</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45977.804096643522</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45977.804096643522</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45977.804096643522</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45977.804096643522</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45977.804096643522</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45977.804096643522</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45977.804096643522</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45977.804096643522</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45977.804096643522</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45977.804096643522</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45977.804096643522</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45977.804096643522</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45977.804096643522</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45977.804096643522</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45977.804096643522</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45977.804096643522</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45977.804096643522</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45977.804096643522</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45977.804096643522</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45977.804096643522</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45977.804096643522</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45977.804096643522</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45977.804096643522</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45977.804096643522</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45977.804096643522</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45977.804096643522</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45977.804096643522</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45977.804096643522</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ref="G67:G100" ca="1" si="2">IFERROR(NOW()-F67,"-")</f>
        <v>45977.804096643522</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2"/>
        <v>45977.804096643522</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45977.804096643522</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45977.804096643522</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45977.804096643522</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45977.804096643522</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45977.804096643522</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45977.804096643522</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45977.804096643522</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45977.804096643522</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45977.804096643522</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45977.804096643522</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45977.804096643522</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45977.804096643522</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45977.804096643522</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45977.804096643522</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45977.804096643522</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45977.804096643522</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45977.804096643522</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45977.804096643522</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45977.804096643522</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45977.804096643522</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45977.804096643522</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45977.804096643522</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45977.804096643522</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45977.804096643522</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45977.804096643522</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45977.804096643522</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45977.804096643522</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45977.804096643522</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45977.804096643522</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45977.804096643522</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45977.804096643522</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45977.804096643522</v>
      </c>
      <c r="H100" s="131"/>
      <c r="I100" s="129" t="str">
        <f>IFERROR(VLOOKUP(D100,DB!A:F,6,0),"")</f>
        <v/>
      </c>
      <c r="J100" s="129" t="str">
        <f>IFERROR(VLOOKUP(D100,DB!A:G,7,0),"")</f>
        <v/>
      </c>
      <c r="K100" s="132"/>
      <c r="L100" s="133" t="str">
        <f>IFERROR(VLOOKUP(D100,DB!A:I,9,0),"")</f>
        <v/>
      </c>
    </row>
  </sheetData>
  <dataValidations count="2">
    <dataValidation allowBlank="1" showInputMessage="1" showErrorMessage="1" sqref="E1" xr:uid="{9E1BC488-8814-4F8A-8DBE-742B3278AB71}"/>
    <dataValidation type="list" allowBlank="1" showInputMessage="1" showErrorMessage="1" sqref="E2:E10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2025-11-16T16:19:54Z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