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33" documentId="13_ncr:1_{F6CB121F-512D-4AA6-A0C1-0FB36C537598}" xr6:coauthVersionLast="47" xr6:coauthVersionMax="47" xr10:uidLastSave="{7F60ACBC-6ECC-418B-A31C-F1F96FE54F12}"/>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<sst xmlns="http://schemas.openxmlformats.org/spreadsheetml/2006/main" count="179001" uniqueCount="39092">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</sst>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295.11998217592918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45958.068408101855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45958.068408101855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45958.068408101855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45958.068408101855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45958.068408101855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45958.068408101855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45958.068408101855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45958.068408101855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45958.068408101855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45958.068408101855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45958.068408101855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45958.068408101855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45958.068408101855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45958.068408101855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45958.068408101855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45958.068408101855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45958.068408101855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45958.068408101855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45958.068408101855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45958.068408101855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45958.068408101855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45958.068408101855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45958.068408101855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45958.068408101855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45958.068408101855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45958.068408101855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45958.068408101855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45958.068408101855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45958.068408101855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45958.068408101855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45958.068408101855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45958.068408101855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45958.068408101855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45958.068408101855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45958.068408101855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45958.068408101855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45958.068408101855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45958.068408101855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45958.068408101855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45958.068408101855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45958.068408101855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45958.068408101855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45958.068408101855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45958.068408101855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45958.068408101855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45958.068408101855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45958.068408101855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45958.068408101855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504C65B-A57F-43BD-93B4-A3ED83757E8F}"/>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F5" sqref="F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133.06857013889385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c r="D4" s="18" t="s">
        <v>10124</v>
      </c>
      <c r="E4" s="114"/>
      <c r="F4" s="115"/>
      <c r="G4" s="116">
        <f ca="1">IFERROR(NOW()-F4,"-")</f>
        <v>45958.068408101855</v>
      </c>
      <c r="H4" s="115"/>
      <c r="I4" s="18" t="str">
        <f>IFERROR(VLOOKUP(D4,DB!A:F,6,0),"")</f>
        <v>SCECO</v>
      </c>
      <c r="J4" s="18" t="str">
        <f>IFERROR(VLOOKUP(D4,DB!A:G,7,0),"")</f>
        <v>Dead+No BB Shifted+No BB Design</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45958.068408101855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45958.068408101855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45958.068408101855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45958.068408101855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45958.068408101855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45958.068408101855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45958.068408101855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45958.068408101855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45958.068408101855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45958.068408101855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45958.068408101855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45958.068408101855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45958.068408101855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45958.068408101855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45958.068408101855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45958.068408101855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45958.068408101855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45958.068408101855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45958.068408101855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45958.068408101855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45958.068408101855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45958.068408101855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45958.068408101855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45958.068408101855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45958.068408101855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45958.068408101855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45958.068408101855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45958.068408101855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45958.068408101855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45958.068408101855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45958.068408101855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45958.068408101855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45958.068408101855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45958.068408101855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45958.068408101855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45958.068408101855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45958.068408101855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45958.068408101855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45958.068408101855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45958.068408101855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45958.068408101855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45958.068408101855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45958.068408101855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45958.068408101855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45958.068408101855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45958.068408101855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45958.068408101855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45958.068408101855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45958.068408101855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45958.068408101855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45958.068408101855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45958.068408101855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45958.068408101855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45958.068408101855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45958.068408101855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45958.068408101855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45958.068408101855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45958.068408101855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45958.068408101855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45958.068408101855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45958.068408101855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45958.068408101855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45958.068408101855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45958.068408101855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45958.068408101855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45958.068408101855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45958.068408101855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45958.068408101855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45958.068408101855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45958.068408101855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45958.068408101855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45958.068408101855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45958.068408101855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45958.068408101855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45958.068408101855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45958.068408101855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45958.068408101855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45958.068408101855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45958.068408101855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45958.068408101855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45958.068408101855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45958.068408101855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45958.068408101855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45958.068408101855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45958.068408101855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45958.068408101855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45958.068408101855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45958.068408101855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45958.068408101855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45958.068408101855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45958.068408101855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45958.068408101855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45958.068408101855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45958.068408101855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45958.068408101855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45958.068408101855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45958.068408101855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45958.068408101855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45958.068408101855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45958.068408101855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45958.068408101855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45958.068408101855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45958.068408101855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45958.068408101855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45958.068408101855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45958.068408101855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45958.068408101855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45958.068408101855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45958.068408101855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45958.068408101855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45958.068408101855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45958.068408101855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45958.068408101855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45958.068408101855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45958.068408101855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45958.068408101855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45958.068408101855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45958.068408101855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45958.068408101855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45958.068408101855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45958.068408101855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45958.068408101855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45958.068408101855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45958.068408101855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45958.068408101855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45958.068408101855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45958.068408101855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45958.068408101855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45958.068408101855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45958.068408101855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45958.068408101855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45958.068408101855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45958.068408101855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45958.068408101855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45958.068408101855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45958.068408101855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45958.068408101855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45958.068408101855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45958.068408101855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45958.068408101855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45958.068408101855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45958.068408101855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45958.068408101855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45958.068408101855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45958.068408101855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45958.068408101855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45958.068408101855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45958.068408101855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45958.068408101855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45958.068408101855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45958.068408101855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45958.068408101855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45958.068408101855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45958.068408101855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45958.068408101855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45958.068408101855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45958.068408101855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45958.068408101855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45958.068408101855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45958.068408101855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45958.068408101855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45958.068408101855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45958.068408101855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45958.068408101855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45958.068408101855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45958.068408101855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45958.068408101855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45958.068408101855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45958.068408101855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45958.068408101855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45958.068408101855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45958.068408101855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45958.068408101855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45958.068408101855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45958.068408101855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45958.068408101855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45958.068408101855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45958.068408101855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45958.068408101855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45958.068408101855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45958.068408101855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45958.068408101855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45958.068408101855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45958.068408101855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45958.068408101855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45958.068408101855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45958.068408101855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45958.068408101855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45958.068408101855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45958.068408101855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45958.068408101855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45958.068408101855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45958.068408101855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45958.068408101855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45958.068408101855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45958.068408101855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45958.068408101855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45958.068408101855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45958.068408101855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45958.068408101855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45958.068408101855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45958.068408101855</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45958.068408101855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45958.068408101855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45958.068408101855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45958.068408101855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45958.068408101855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45958.068408101855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45958.068408101855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45958.068408101855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45958.068408101855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45958.068408101855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45958.068408101855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45958.068408101855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45958.068408101855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45958.068408101855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45958.068408101855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45958.068408101855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45958.068408101855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45958.068408101855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45958.068408101855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45958.068408101855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45958.068408101855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45958.068408101855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45958.068408101855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45958.068408101855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45958.068408101855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45958.068408101855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45958.068408101855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45958.068408101855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45958.068408101855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45958.068408101855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45958.068408101855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45958.068408101855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45958.068408101855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45958.068408101855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45958.068408101855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45958.068408101855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45958.068408101855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45958.068408101855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45958.068408101855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45958.068408101855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45958.068408101855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45958.068408101855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45958.068408101855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45958.068408101855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45958.068408101855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45958.068408101855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45958.068408101855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45958.068408101855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45958.068408101855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45958.068408101855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45958.068408101855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45958.068408101855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45958.068408101855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45958.068408101855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45958.068408101855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45958.068408101855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45958.068408101855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45958.068408101855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45958.068408101855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45958.068408101855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45958.068408101855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45958.068408101855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45958.068408101855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45958.068408101855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45958.068408101855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45958.068408101855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45958.068408101855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45958.068408101855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45958.068408101855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45958.068408101855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45958.068408101855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45958.068408101855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45958.068408101855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45958.068408101855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45958.068408101855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45958.068408101855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45958.068408101855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45958.068408101855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45958.068408101855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45958.068408101855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45958.068408101855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45958.068408101855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45958.068408101855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45958.068408101855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45958.068408101855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45958.068408101855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45958.068408101855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45958.068408101855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45958.068408101855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45958.068408101855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45958.068408101855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45958.068408101855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45958.068408101855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45958.068408101855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45958.068408101855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45958.068408101855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45958.068408101855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45958.068408101855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45958.068408101855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45958.068408101855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45958.068408101855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45958.068408101855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45958.068408101855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45958.068408101855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45958.068408101855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45958.068408101855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45958.068408101855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45958.068408101855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45958.068408101855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45958.068408101855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45958.068408101855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45958.068408101855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45958.068408101855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45958.068408101855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45958.068408101855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45958.068408101855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45958.068408101855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45958.068408101855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45958.068408101855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45958.068408101855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45958.068408101855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45958.068408101855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45958.068408101855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45958.068408101855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45958.068408101855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45958.068408101855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45958.068408101855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45958.068408101855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45958.068408101855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45958.068408101855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45958.068408101855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45958.068408101855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45958.068408101855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45958.068408101855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45958.068408101855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45958.068408101855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45958.068408101855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45958.068408101855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45958.068408101855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45958.068408101855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45958.068408101855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45958.068408101855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45958.068408101855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45958.068408101855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45958.068408101855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45958.068408101855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45958.068408101855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45958.068408101855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45958.068408101855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45958.068408101855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45958.068408101855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45958.068408101855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45958.068408101855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45958.068408101855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45958.068408101855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45958.068408101855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45958.068408101855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45958.068408101855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45958.068408101855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45958.068408101855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45958.068408101855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45958.068408101855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45958.068408101855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45958.068408101855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45958.068408101855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45958.068408101855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45958.068408101855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45958.068408101855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45958.068408101855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45958.068408101855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45958.068408101855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45958.068408101855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45958.068408101855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45958.068408101855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45958.068408101855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45958.068408101855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45958.068408101855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45958.068408101855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45958.068408101855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45958.068408101855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45958.068408101855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45958.068408101855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45958.068408101855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45958.068408101855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45958.068408101855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45958.068408101855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45958.068408101855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45958.068408101855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45958.068408101855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45958.068408101855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45958.068408101855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45958.068408101855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45958.068408101855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45958.068408101855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45958.068408101855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45958.068408101855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45958.068408101855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45958.068408101855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45958.068408101855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45958.068408101855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45958.068408101855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45958.068408101855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45958.068408101855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45958.068408101855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45958.068408101855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45958.068408101855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45958.068408101855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45958.068408101855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45958.068408101855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45958.068408101855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45958.068408101855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45958.068408101855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45958.068408101855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45958.068408101855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45958.068408101855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45958.068408101855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45958.068408101855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45958.068408101855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45958.068408101855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45958.068408101855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45958.068408101855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45958.068408101855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45958.068408101855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45958.068408101855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45958.068408101855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45958.068408101855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45958.068408101855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45958.068408101855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45958.068408101855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45958.068408101855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45958.068408101855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45958.068408101855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45958.068408101855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45958.068408101855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45958.068408101855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45958.068408101855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45958.068408101855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45958.068408101855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45958.068408101855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45958.068408101855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45958.068408101855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45958.068408101855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45958.068408101855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45958.068408101855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45958.068408101855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45958.068408101855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45958.068408101855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45958.068408101855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45958.068408101855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45958.068408101855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45958.068408101855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45958.068408101855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45958.068408101855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45958.068408101855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45958.068408101855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45958.068408101855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45958.068408101855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45958.068408101855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45958.068408101855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45958.068408101855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45958.068408101855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45958.068408101855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45958.068408101855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45958.068408101855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45958.068408101855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45958.068408101855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45958.068408101855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45958.068408101855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45958.068408101855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45958.068408101855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45958.068408101855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45958.068408101855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45958.068408101855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45958.068408101855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45958.068408101855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45958.068408101855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45958.068408101855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45958.068408101855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45958.068408101855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45958.068408101855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45958.068408101855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45958.068408101855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45958.068408101855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45958.068408101855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45958.068408101855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45958.068408101855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45958.068408101855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45958.068408101855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45958.068408101855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45958.068408101855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45958.068408101855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45958.068408101855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45958.068408101855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45958.068408101855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45958.068408101855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45958.068408101855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45958.068408101855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45958.068408101855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45958.068408101855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45958.068408101855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45958.068408101855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45958.068408101855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45958.068408101855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45958.068408101855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45958.068408101855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45958.068408101855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45958.068408101855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45958.068408101855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45958.068408101855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45958.068408101855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45958.068408101855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45958.068408101855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45958.068408101855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45958.068408101855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45958.068408101855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45958.068408101855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45958.068408101855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45958.068408101855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45958.068408101855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45958.068408101855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45958.068408101855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45958.068408101855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45958.068408101855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45958.068408101855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45958.068408101855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45958.068408101855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45958.068408101855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45958.068408101855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45958.068408101855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45958.068408101855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45958.068408101855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45958.068408101855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45958.068408101855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45958.068408101855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45958.068408101855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45958.068408101855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45958.068408101855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45958.068408101855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45958.068408101855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45958.068408101855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45958.068408101855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45958.068408101855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45958.068408101855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45958.068408101855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45958.068408101855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45958.068408101855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45958.068408101855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45958.068408101855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45958.068408101855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45958.068408101855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45958.068408101855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45958.068408101855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45958.068408101855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45958.068408101855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45958.068408101855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45958.068408101855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45958.068408101855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45958.068408101855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45958.068408101855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45958.068408101855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45958.068408101855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45958.068408101855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45958.068408101855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45958.068408101855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45958.068408101855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45958.068408101855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45958.068408101855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45958.068408101855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45958.068408101855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45958.068408101855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45958.068408101855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45958.068408101855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45958.068408101855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45958.068408101855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45958.068408101855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45958.068408101855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45958.068408101855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45958.068408101855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45958.068408101855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45958.068408101855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45958.068408101855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45958.068408101855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45958.068408101855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45958.068408101855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45958.068408101855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45958.068408101855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45958.068408101855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45958.068408101855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45958.068408101855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45958.068408101855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45958.068408101855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45958.068408101855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45958.068408101855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45958.068408101855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45958.068408101855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45958.068408101855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45958.068408101855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45958.068408101855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45958.068408101855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45958.068408101855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45958.068408101855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45958.068408101855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45958.068408101855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45958.068408101855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45958.068408101855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45958.068408101855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45958.068408101855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45958.068408101855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45958.068408101855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45958.068408101855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45958.068408101855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45958.068408101855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45958.068408101855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45958.068408101855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45958.068408101855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45958.068408101855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45958.068408101855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45958.068408101855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45958.068408101855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45958.068408101855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45958.068408101855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45958.068408101855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45958.068408101855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45958.068408101855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45958.068408101855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45958.068408101855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45958.068408101855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45958.068408101855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45958.068408101855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45958.068408101855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45958.068408101855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45958.068408101855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45958.068408101855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45958.068408101855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45958.068408101855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45958.068408101855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45958.068408101855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45958.068408101855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45958.068408101855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45958.068408101855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45958.068408101855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45958.068408101855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45958.068408101855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45958.068408101855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45958.068408101855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45958.068408101855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45958.068408101855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45958.068408101855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45958.068408101855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45958.068408101855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45958.068408101855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45958.068408101855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45958.068408101855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45958.068408101855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45958.068408101855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45958.068408101855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45958.068408101855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45958.068408101855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45958.068408101855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45958.068408101855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45958.068408101855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45958.068408101855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45958.068408101855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45958.068408101855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45958.068408101855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45958.068408101855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45958.068408101855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45958.068408101855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45958.068408101855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45958.068408101855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45958.068408101855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45958.068408101855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45958.068408101855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45958.068408101855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45958.068408101855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45958.068408101855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45958.068408101855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45958.068408101855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45958.068408101855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45958.068408101855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45958.068408101855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45958.068408101855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45958.068408101855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45958.068408101855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45958.068408101855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45958.068408101855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45958.068408101855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45958.068408101855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45958.068408101855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45958.068408101855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45958.068408101855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45958.068408101855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45958.068408101855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45958.068408101855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45958.068408101855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45958.068408101855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45958.068408101855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45958.068408101855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45958.068408101855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45958.068408101855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45958.068408101855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45958.068408101855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45958.068408101855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45958.068408101855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45958.068408101855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45958.068408101855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45958.068408101855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45958.068408101855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45958.068408101855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45958.068408101855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45958.068408101855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45958.068408101855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45958.068408101855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45958.068408101855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45958.068408101855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45958.068408101855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45958.068408101855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45958.068408101855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45958.068408101855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45958.068408101855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45958.068408101855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45958.068408101855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45958.068408101855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45958.068408101855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45958.068408101855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45958.068408101855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45958.068408101855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45958.068408101855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45958.068408101855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45958.068408101855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45958.068408101855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45958.068408101855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45958.068408101855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45958.068408101855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45958.068408101855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45958.068408101855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45958.068408101855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45958.068408101855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45958.068408101855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45958.068408101855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45958.068408101855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45958.068408101855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45958.068408101855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45958.068408101855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45958.068408101855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45958.068408101855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45958.068408101855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45958.068408101855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45958.068408101855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45958.068408101855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45958.068408101855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45958.068408101855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45958.068408101855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45958.068408101855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45958.068408101855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45958.068408101855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45958.068408101855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45958.068408101855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45958.068408101855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45958.068408101855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45958.068408101855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45958.068408101855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45958.068408101855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45958.068408101855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45958.068408101855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45958.068408101855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45958.068408101855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45958.068408101855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45958.068408101855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45958.068408101855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45958.068408101855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45958.068408101855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45958.068408101855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45958.068408101855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45958.068408101855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45958.068408101855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45958.068408101855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45958.068408101855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45958.068408101855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45958.068408101855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45958.068408101855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45958.068408101855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45958.068408101855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45958.068408101855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45958.068408101855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45958.068408101855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45958.068408101855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45958.068408101855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45958.068408101855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45958.068408101855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45958.068408101855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45958.068408101855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45958.068408101855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45958.068408101855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45958.068408101855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45958.068408101855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45958.068408101855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45958.068408101855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45958.068408101855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45958.068408101855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45958.068408101855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45958.068408101855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45958.068408101855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45958.068408101855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45958.068408101855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45958.068408101855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45958.068408101855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45958.068408101855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45958.068408101855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45958.068408101855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45958.068408101855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45958.068408101855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45958.068408101855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45958.068408101855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45958.068408101855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45958.068408101855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45958.068408101855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45958.068408101855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45958.068408101855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45958.068408101855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45958.068408101855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45958.068408101855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45958.068408101855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45958.068408101855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45958.068408101855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45958.068408101855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45958.068408101855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45958.068408101855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45958.068408101855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45958.068408101855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45958.068408101855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45958.068408101855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45958.068408101855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45958.068408101855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45958.068408101855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45958.068408101855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45958.068408101855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45958.068408101855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45958.068408101855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45958.068408101855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45958.068408101855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45958.068408101855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45958.068408101855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45958.068408101855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45958.068408101855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45958.068408101855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45958.068408101855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45958.068408101855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45958.068408101855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45958.068408101855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45958.068408101855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45958.068408101855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45958.068408101855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45958.068408101855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45958.068408101855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45958.068408101855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45958.068408101855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45958.068408101855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45958.068408101855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45958.068408101855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45958.068408101855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45958.068408101855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45958.068408101855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45958.068408101855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45958.068408101855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45958.068408101855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45958.068408101855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45958.068408101855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45958.068408101855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45958.068408101855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45958.068408101855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45958.068408101855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45958.068408101855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45958.068408101855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45958.068408101855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45958.068408101855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45958.068408101855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45958.068408101855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45958.068408101855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45958.068408101855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45958.068408101855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45958.068408101855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45958.068408101855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45958.068408101855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45958.068408101855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45958.068408101855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45958.068408101855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45958.068408101855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45958.068408101855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45958.068408101855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45958.068408101855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45958.068408101855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45958.068408101855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45958.068408101855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45958.068408101855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45958.068408101855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45958.068408101855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45958.068408101855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45958.068408101855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45958.068408101855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45958.068408101855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45958.068408101855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45958.068408101855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45958.068408101855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45958.068408101855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45958.068408101855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45958.068408101855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45958.068408101855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45958.068408101855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45958.068408101855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45958.068408101855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45958.068408101855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45958.068408101855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45958.068408101855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45958.068408101855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45958.068408101855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45958.068408101855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45958.068408101855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45958.068408101855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45958.068408101855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45958.068408101855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45958.068408101855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45958.068408101855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45958.068408101855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45958.068408101855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45958.068408101855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45958.068408101855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45958.068408101855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45958.068408101855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45958.068408101855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45958.068408101855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45958.068408101855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45958.068408101855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45958.068408101855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45958.068408101855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45958.068408101855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45958.068408101855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45958.068408101855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45958.068408101855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45958.068408101855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45958.068408101855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45958.068408101855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45958.068408101855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45958.068408101855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45958.068408101855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45958.068408101855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45958.068408101855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45958.068408101855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45958.068408101855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45958.068408101855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45958.068408101855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45958.068408101855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45958.068408101855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45958.068408101855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45958.068408101855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45958.068408101855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45958.068408101855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45958.068408101855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45958.068408101855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45958.068408101855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45958.068408101855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45958.068408101855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45958.068408101855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45958.068408101855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45958.068408101855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45958.068408101855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45958.068408101855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45958.068408101855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45958.068408101855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45958.068408101855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45958.068408101855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45958.068408101855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45958.068408101855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45958.068408101855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45958.068408101855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45958.068408101855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45958.068408101855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45958.068408101855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45958.068408101855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45958.068408101855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45958.068408101855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45958.068408101855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45958.068408101855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45958.068408101855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45958.068408101855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45958.068408101855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45958.068408101855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45958.068408101855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45958.068408101855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45958.068408101855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45958.068408101855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45958.068408101855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45958.068408101855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45958.068408101855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45958.068408101855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45958.068408101855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45958.068408101855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45958.068408101855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45958.068408101855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45958.068408101855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45958.068408101855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45958.068408101855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45958.068408101855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45958.068408101855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45958.068408101855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45958.068408101855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45958.068408101855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45958.068408101855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45958.068408101855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45958.068408101855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45958.068408101855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45958.068408101855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45958.068408101855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45958.068408101855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45958.068408101855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45958.068408101855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45958.068408101855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45958.068408101855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45958.068408101855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45958.068408101855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45958.068408101855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45958.068408101855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45958.068408101855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45958.068408101855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45958.068408101855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45958.068408101855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45958.068408101855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45958.068408101855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45958.068408101855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45958.068408101855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45958.068408101855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45958.068408101855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45958.068408101855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45958.068408101855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45958.068408101855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45958.068408101855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45958.068408101855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45958.068408101855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45958.068408101855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45958.068408101855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45958.068408101855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45958.068408101855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45958.068408101855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45958.068408101855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45958.068408101855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45958.068408101855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45958.068408101855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45958.068408101855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45958.068408101855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45958.068408101855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45958.068408101855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45958.068408101855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45958.068408101855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45958.068408101855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45958.068408101855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45958.068408101855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45958.068408101855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45958.068408101855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45958.068408101855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45958.068408101855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45958.068408101855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45958.068408101855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45958.068408101855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45958.068408101855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45958.068408101855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45958.068408101855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45958.068408101855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45958.068408101855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45958.068408101855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45958.068408101855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45958.068408101855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45958.068408101855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45958.068408101855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45958.068408101855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45958.068408101855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45958.068408101855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45958.068408101855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45958.068408101855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45958.068408101855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45958.068408101855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45958.068408101855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45958.068408101855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45958.068408101855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45958.068408101855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45958.068408101855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45958.068408101855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45958.068408101855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45958.068408101855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45958.068408101855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45958.068408101855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45958.068408101855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45958.068408101855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45958.068408101855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45958.068408101855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45958.068408101855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45958.068408101855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45958.068408101855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45958.068408101855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45958.068408101855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45958.068408101855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45958.068408101855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45958.068408101855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45958.068408101855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45958.068408101855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45958.068408101855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45958.068408101855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45958.068408101855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45958.068408101855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45958.068408101855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45958.068408101855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45958.068408101855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45958.068408101855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45958.068408101855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45958.068408101855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45958.068408101855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45958.068408101855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45958.068408101855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45958.068408101855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45958.068408101855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45958.068408101855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45958.068408101855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45958.068408101855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45958.068408101855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45958.068408101855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45958.068408101855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45958.068408101855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45958.068408101855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45958.068408101855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45958.068408101855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45958.068408101855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45958.068408101855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45958.068408101855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45958.068408101855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45958.068408101855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45958.068408101855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45958.068408101855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45958.068408101855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45958.068408101855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45958.068408101855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45958.068408101855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45958.068408101855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45958.068408101855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45958.068408101855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45958.068408101855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45958.068408101855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45958.068408101855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45958.068408101855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45958.068408101855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45958.068408101855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45958.068408101855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45958.068408101855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45958.068408101855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45958.068408101855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45958.068408101855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45958.068408101855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45958.068408101855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45958.068408101855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45958.068408101855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45958.068408101855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45958.068408101855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45958.068408101855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45958.068408101855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45958.068408101855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45958.068408101855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45958.068408101855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45958.068408101855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45958.068408101855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45958.068408101855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45958.068408101855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45958.068408101855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45958.068408101855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45958.068408101855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45958.068408101855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45958.068408101855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45958.068408101855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45958.068408101855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45958.068408101855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45958.068408101855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45958.068408101855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45958.068408101855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45958.068408101855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45958.068408101855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45958.068408101855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45958.068408101855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45958.068408101855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45958.068408101855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45958.068408101855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45958.068408101855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45958.068408101855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45958.068408101855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45958.068408101855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45958.068408101855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45958.068408101855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45958.068408101855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45958.068408101855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45958.068408101855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45958.068408101855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45958.068408101855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45958.068408101855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45958.068408101855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45958.068408101855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45958.068408101855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45958.068408101855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45958.068408101855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45958.068408101855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45958.068408101855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45958.068408101855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45958.068408101855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45958.068408101855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45958.068408101855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45958.068408101855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45958.068408101855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45958.068408101855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45958.068408101855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45958.068408101855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45958.068408101855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45958.068408101855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45958.068408101855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45958.068408101855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45958.068408101855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45958.068408101855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45958.068408101855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45958.068408101855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45958.068408101855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45958.068408101855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45958.068408101855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45958.068408101855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45958.068408101855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45958.068408101855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45958.068408101855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45958.068408101855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45958.068408101855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45958.068408101855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45958.068408101855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45958.068408101855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45958.068408101855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45958.068408101855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45958.068408101855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45958.068408101855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45958.068408101855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45958.068408101855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45958.068408101855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45958.068408101855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45958.068408101855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45958.068408101855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45958.068408101855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45958.068408101855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45958.068408101855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45958.068408101855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45958.068408101855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45958.068408101855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45958.068408101855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45958.068408101855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45958.068408101855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45958.068408101855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45958.068408101855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45958.068408101855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45958.068408101855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45958.068408101855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45958.068408101855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45958.068408101855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45958.068408101855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45958.068408101855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45958.068408101855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45958.068408101855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45958.068408101855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45958.068408101855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45958.068408101855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45958.068408101855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45958.068408101855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45958.068408101855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45958.068408101855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45958.068408101855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45958.068408101855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45958.068408101855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45958.068408101855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45958.068408101855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45958.068408101855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45958.068408101855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45958.068408101855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45958.068408101855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45958.068408101855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45958.068408101855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45958.068408101855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45958.068408101855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45958.068408101855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45958.068408101855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45958.068408101855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45958.068408101855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45958.068408101855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45958.068408101855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45958.068408101855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45958.068408101855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45958.068408101855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45958.068408101855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45958.068408101855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45958.068408101855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45958.068408101855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45958.068408101855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45958.068408101855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45958.068408101855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45958.068408101855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45958.068408101855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45958.068408101855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45958.068408101855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45958.068408101855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45958.068408101855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45958.068408101855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21" sqref="D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254.58769050925912</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3</v>
      </c>
      <c r="D3" s="94" t="s">
        <v>35061</v>
      </c>
      <c r="E3" s="98" t="s">
        <v>38998</v>
      </c>
      <c r="F3" s="99">
        <v>45958.058333333334</v>
      </c>
      <c r="G3" s="100">
        <f ca="1">IFERROR(NOW()-F3,"")</f>
        <v>1.0074768521008082E-2</v>
      </c>
      <c r="H3" s="99">
        <v>45958.048807870371</v>
      </c>
      <c r="I3" s="99" t="str">
        <f>IFERROR(VLOOKUP(D3,DB!A:F,6,0),"")</f>
        <v>SCECO</v>
      </c>
      <c r="J3" s="99" t="str">
        <f>IFERROR(VLOOKUP(D3,DB!A:G,7,0),"")</f>
        <v>Vandalized</v>
      </c>
      <c r="K3" s="101" t="s">
        <v>39085</v>
      </c>
      <c r="L3" s="94" t="str">
        <f>IFERROR(VLOOKUP(D3,DB!A:I,9,0),"")</f>
        <v>Latis</v>
      </c>
    </row>
    <row r="4" spans="1:16" ht="15" customHeight="1">
      <c r="A4" s="119"/>
      <c r="B4" s="119" t="str">
        <f>IFERROR(VLOOKUP(D4,DB!A:K,11,0),"")</f>
        <v/>
      </c>
      <c r="C4" s="120"/>
      <c r="D4" s="94"/>
      <c r="E4" s="98"/>
      <c r="F4" s="123"/>
      <c r="G4" s="124">
        <f ca="1">IFERROR(NOW()-F4,"")</f>
        <v>45958.068408101855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45958.068408101855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45958.068408101855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45958.068408101855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45958.068408101855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45958.068408101855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45958.068408101855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45958.068408101855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45958.068408101855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45958.068408101855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45958.068408101855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45958.068408101855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45958.068408101855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45958.068408101855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45958.068408101855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45958.068408101855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45958.068408101855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45958.068408101855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45958.068408101855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45958.068408101855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45958.068408101855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45958.068408101855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45958.068408101855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45958.068408101855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45958.068408101855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45958.068408101855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45958.068408101855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45958.068408101855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45958.068408101855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45958.068408101855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45958.068408101855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45958.068408101855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45958.068408101855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45958.068408101855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45958.068408101855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45958.068408101855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45958.068408101855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45958.068408101855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45958.068408101855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45958.068408101855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45958.068408101855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45958.068408101855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45958.068408101855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45958.068408101855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45958.068408101855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45958.068408101855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45958.068408101855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45958.068408101855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45958.068408101855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45958.068408101855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45958.068408101855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45958.068408101855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45958.068408101855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45958.068408101855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45958.068408101855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45958.068408101855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45958.068408101855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45958.068408101855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45958.068408101855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45958.068408101855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45958.068408101855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45958.068408101855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45958.068408101855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45958.068408101855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45958.068408101855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45958.068408101855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45958.068408101855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45958.068408101855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45958.068408101855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45958.068408101855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45958.068408101855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45958.068408101855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45958.068408101855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45958.068408101855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45958.068408101855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45958.068408101855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45958.068408101855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45958.068408101855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45958.068408101855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45958.068408101855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45958.068408101855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45958.068408101855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45958.068408101855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45958.068408101855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45958.068408101855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45958.068408101855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45958.068408101855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45958.068408101855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45958.068408101855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45958.068408101855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45958.068408101855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45958.068408101855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45958.068408101855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45958.068408101855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45958.068408101855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45958.068408101855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45958.068408101855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45958.068408101855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45958.068408101855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45958.068408101855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45958.068408101855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45958.068408101855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45958.068408101855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45958.068408101855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45958.068408101855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45958.068408101855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45958.068408101855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45958.068408101855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45958.068408101855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45958.068408101855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45958.068408101855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45958.068408101855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45958.068408101855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45958.068408101855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45958.068408101855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45958.068408101855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45958.068408101855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45958.068408101855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45958.068408101855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45958.068408101855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45958.068408101855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45958.068408101855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45958.068408101855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45958.068408101855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45958.068408101855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45958.068408101855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45958.068408101855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45958.068408101855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45958.068408101855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45958.068408101855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45958.068408101855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45958.068408101855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45958.068408101855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45958.068408101855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45958.068408101855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45958.068408101855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45958.068408101855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45958.068408101855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45958.068408101855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45958.068408101855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45958.068408101855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45958.068408101855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45958.068408101855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45958.068408101855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45958.068408101855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45958.068408101855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45958.068408101855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45958.068408101855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45958.068408101855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45958.068408101855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45958.068408101855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45958.068408101855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45958.068408101855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45958.068408101855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45958.068408101855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45958.068408101855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45958.068408101855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45958.068408101855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45958.068408101855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45958.068408101855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45958.068408101855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45958.068408101855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45958.068408101855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45958.068408101855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45958.068408101855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45958.068408101855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45958.068408101855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45958.068408101855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45958.068408101855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45958.068408101855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45958.068408101855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45958.068408101855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45958.068408101855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45958.068408101855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45958.068408101855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45958.068408101855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45958.068408101855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45958.068408101855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45958.068408101855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45958.068408101855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45958.068408101855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45958.068408101855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45958.068408101855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45958.068408101855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45958.068408101855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45958.068408101855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45958.068408101855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45958.068408101855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45958.068408101855</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45958.068408101855</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66.236347916667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31.879530787038675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9.4072969907429069</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45958.068408101855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45958.068408101855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45958.068408101855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45958.068408101855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45958.068408101855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45958.068408101855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45958.068408101855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45958.068408101855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45958.068408101855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45958.068408101855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45958.068408101855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45958.068408101855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45958.068408101855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45958.068408101855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45958.068408101855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45958.068408101855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45958.068408101855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45958.068408101855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45958.068408101855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45958.068408101855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45958.068408101855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45958.068408101855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45958.068408101855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45958.068408101855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45958.068408101855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45958.068408101855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45958.068408101855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45958.068408101855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45958.068408101855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45958.068408101855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45958.068408101855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45958.068408101855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45958.068408101855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45958.068408101855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45958.068408101855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45958.068408101855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45958.068408101855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45958.068408101855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45958.068408101855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45958.068408101855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45958.068408101855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45958.068408101855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45958.068408101855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45958.068408101855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45958.068408101855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45958.068408101855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45958.068408101855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45958.068408101855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45958.068408101855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45958.068408101855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45958.068408101855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45958.068408101855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45958.068408101855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45958.068408101855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45958.068408101855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45958.068408101855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45958.068408101855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45958.068408101855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45958.068408101855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45958.068408101855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45958.068408101855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45958.068408101855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45958.068408101855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45958.068408101855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45958.068408101855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45958.068408101855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45958.068408101855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45958.068408101855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45958.068408101855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45958.068408101855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45958.068408101855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45958.068408101855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45958.068408101855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45958.068408101855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45958.068408101855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45958.068408101855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45958.068408101855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45958.068408101855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45958.068408101855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45958.068408101855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45958.068408101855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45958.068408101855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45958.068408101855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45958.068408101855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45958.068408101855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45958.068408101855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45958.068408101855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45958.068408101855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45958.068408101855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45958.068408101855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45958.068408101855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45958.068408101855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45958.068408101855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45958.068408101855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45958.068408101855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45958.068408101855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45958.068408101855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45958.068408101855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45958.068408101855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45958.068408101855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45958.068408101855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45958.068408101855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45958.068408101855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45958.068408101855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45958.068408101855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45958.068408101855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45958.068408101855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45958.068408101855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45958.068408101855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45958.068408101855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45958.068408101855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45958.068408101855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45958.068408101855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45958.068408101855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45958.068408101855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45958.068408101855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45958.068408101855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45958.068408101855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45958.068408101855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45958.068408101855</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45958.068408101855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45958.068408101855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45958.068408101855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45958.068408101855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45958.068408101855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45958.068408101855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45958.068408101855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45958.068408101855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45958.068408101855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45958.068408101855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45958.068408101855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45958.068408101855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45958.068408101855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45958.068408101855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45958.068408101855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45958.068408101855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45958.068408101855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45958.068408101855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45958.068408101855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45958.068408101855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45958.068408101855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45958.068408101855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45958.068408101855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45958.068408101855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45958.068408101855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45958.068408101855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45958.068408101855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45958.068408101855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45958.068408101855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45958.068408101855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45958.068408101855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45958.068408101855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45958.068408101855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45958.068408101855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45958.068408101855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45958.068408101855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45958.068408101855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45958.068408101855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45958.068408101855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45958.068408101855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45958.068408101855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45958.068408101855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45958.068408101855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45958.068408101855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45958.068408101855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45958.068408101855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45958.068408101855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45958.068408101855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45958.068408101855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45958.068408101855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45958.068408101855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45958.068408101855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45958.068408101855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45958.068408101855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45958.068408101855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45958.068408101855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45958.068408101855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45958.068408101855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45958.068408101855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45958.068408101855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45958.068408101855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45958.068408101855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45958.068408101855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45958.068408101855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45958.068408101855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45958.068408101855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45958.068408101855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45958.068408101855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45958.068408101855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45958.068408101855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45958.068408101855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45958.068408101855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45958.068408101855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45958.068408101855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45958.068408101855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45958.068408101855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45958.068408101855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45958.068408101855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45958.068408101855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45958.068408101855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45958.068408101855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45958.068408101855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45958.068408101855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45958.068408101855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45958.068408101855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45958.068408101855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45958.068408101855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45958.068408101855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45958.068408101855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45958.068408101855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45958.068408101855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45958.068408101855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45958.068408101855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45958.068408101855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45958.068408101855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45958.068408101855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45958.068408101855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45958.068408101855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45958.068408101855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45958.068408101855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45958.068408101855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45958.068408101855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45958.068408101855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45958.068408101855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45958.068408101855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45958.068408101855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45958.068408101855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45958.068408101855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45958.068408101855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45958.068408101855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45958.068408101855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45958.068408101855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45958.068408101855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45958.068408101855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45958.068408101855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45958.068408101855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45958.068408101855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45958.068408101855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45958.068408101855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45958.068408101855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45958.068408101855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45958.068408101855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45958.068408101855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45958.068408101855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45958.068408101855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45958.068408101855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45958.068408101855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45958.068408101855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45958.068408101855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45958.068408101855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45958.068408101855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45958.068408101855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45958.068408101855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45958.068408101855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45958.068408101855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45958.068408101855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45958.068408101855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45958.068408101855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45958.068408101855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45958.068408101855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45958.068408101855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45958.068408101855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45958.068408101855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45958.068408101855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45958.068408101855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45958.068408101855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45958.068408101855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45958.068408101855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45958.068408101855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45958.068408101855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45958.068408101855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45958.068408101855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45958.068408101855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45958.068408101855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45958.068408101855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45958.068408101855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45958.068408101855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45958.068408101855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45958.068408101855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45958.068408101855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45958.068408101855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45958.068408101855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45958.068408101855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45958.068408101855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45958.068408101855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45958.068408101855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45958.068408101855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45958.068408101855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45958.068408101855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45958.068408101855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45958.068408101855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45958.068408101855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45958.068408101855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45958.068408101855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45958.068408101855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45958.068408101855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45958.068408101855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45958.068408101855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45958.068408101855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45958.068408101855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45958.068408101855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45958.068408101855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45958.068408101855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45958.068408101855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45958.068408101855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45958.068408101855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45958.068408101855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45958.068408101855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45958.068408101855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45958.068408101855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45958.068408101855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45958.068408101855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45958.068408101855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45958.068408101855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45958.068408101855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45958.068408101855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45958.068408101855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45958.068408101855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45958.068408101855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45958.068408101855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45958.068408101855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45958.068408101855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45958.068408101855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45958.068408101855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45958.068408101855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45958.068408101855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45958.068408101855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45958.068408101855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45958.068408101855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45958.068408101855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45958.068408101855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45958.068408101855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45958.068408101855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45958.068408101855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45958.068408101855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45958.068408101855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45958.068408101855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45958.068408101855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45958.068408101855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45958.068408101855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45958.068408101855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45958.068408101855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45958.068408101855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45958.068408101855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45958.068408101855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45958.068408101855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45958.068408101855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45958.068408101855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45958.068408101855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45958.068408101855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45958.068408101855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45958.068408101855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45958.068408101855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45958.068408101855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45958.068408101855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45958.068408101855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45958.068408101855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45958.068408101855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45958.068408101855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45958.068408101855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45958.068408101855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45958.068408101855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45958.068408101855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45958.068408101855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45958.068408101855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45958.068408101855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45958.068408101855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45958.068408101855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45958.068408101855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45958.068408101855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45958.068408101855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45958.068408101855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45958.068408101855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45958.068408101855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45958.068408101855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45958.068408101855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45958.068408101855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45958.068408101855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45958.068408101855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45958.068408101855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45958.068408101855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45958.068408101855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45958.068408101855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45958.068408101855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45958.068408101855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45958.068408101855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45958.068408101855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45958.068408101855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45958.068408101855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45958.068408101855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45958.068408101855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45958.068408101855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45958.068408101855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45958.068408101855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45958.068408101855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45958.068408101855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45958.068408101855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45958.068408101855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45958.068408101855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45958.068408101855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45958.068408101855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45958.068408101855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45958.068408101855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45958.068408101855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45958.068408101855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45958.068408101855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45958.068408101855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45958.068408101855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45958.068408101855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45958.068408101855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45958.068408101855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45958.068408101855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45958.068408101855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45958.068408101855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45958.068408101855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45958.068408101855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45958.068408101855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45958.068408101855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45958.068408101855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45958.068408101855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45958.068408101855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45958.068408101855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45958.068408101855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45958.068408101855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45958.068408101855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45958.068408101855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45958.068408101855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45958.068408101855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45958.068408101855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45958.068408101855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45958.068408101855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45958.068408101855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45958.068408101855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45958.068408101855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45958.068408101855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45958.068408101855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45958.068408101855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45958.068408101855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45958.068408101855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45958.068408101855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45958.068408101855</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45958.068408101855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45958.068408101855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45958.068408101855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45958.068408101855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45958.068408101855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45958.068408101855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45958.068408101855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45958.068408101855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45958.068408101855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45958.068408101855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45958.068408101855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45958.068408101855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45958.068408101855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45958.068408101855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45958.068408101855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45958.068408101855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45958.068408101855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45958.068408101855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45958.068408101855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45958.068408101855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45958.068408101855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45958.068408101855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45958.068408101855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45958.068408101855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45958.068408101855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45958.068408101855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45958.068408101855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45958.068408101855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45958.068408101855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45958.068408101855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45958.068408101855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45958.068408101855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45958.068408101855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45958.068408101855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45958.068408101855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45958.068408101855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45958.068408101855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45958.068408101855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45958.068408101855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45958.068408101855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45958.068408101855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45958.068408101855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45958.068408101855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45958.068408101855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45958.068408101855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45958.068408101855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45958.068408101855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45958.068408101855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45958.068408101855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45958.068408101855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45958.068408101855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45958.068408101855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45958.068408101855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45958.068408101855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45958.068408101855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45958.068408101855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45958.068408101855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45958.068408101855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45958.068408101855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45958.068408101855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45958.068408101855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45958.068408101855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45958.068408101855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45958.068408101855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45958.068408101855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45958.068408101855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45958.068408101855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45958.068408101855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45958.068408101855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45958.068408101855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45958.068408101855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45958.068408101855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45958.068408101855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45958.068408101855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45958.068408101855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45958.068408101855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45958.068408101855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45958.068408101855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45958.068408101855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45958.068408101855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45958.068408101855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45958.068408101855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45958.068408101855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45958.068408101855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45958.068408101855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45958.068408101855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45958.068408101855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45958.068408101855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45958.068408101855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45958.068408101855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45958.068408101855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45958.068408101855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45958.068408101855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45958.068408101855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45958.068408101855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45958.068408101855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45958.068408101855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45958.068408101855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45958.068408101855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45958.068408101855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45958.068408101855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2025-10-27T22:40:35Z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