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24" documentId="120_S{2AC9BD13-BADA-5192-A53E-5A8FF88502F6}" xr6:coauthVersionLast="47" xr6:coauthVersionMax="47" xr10:uidLastSave="{1A8046B7-91DB-45EA-B49B-5A61BFF49B2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6" i="5"/>
  <c r="G6" i="5"/>
  <c r="I6" i="5"/>
  <c r="J6" i="5"/>
  <c r="L6" i="5"/>
  <c r="B7" i="5"/>
  <c r="G7" i="5"/>
  <c r="I7" i="5"/>
  <c r="J7" i="5"/>
  <c r="L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8" i="5"/>
  <c r="L9" i="5"/>
  <c r="L10" i="5"/>
  <c r="L11" i="5"/>
  <c r="L12" i="5"/>
  <c r="L13" i="5"/>
  <c r="L14" i="5"/>
  <c r="L15" i="5"/>
  <c r="L16" i="5"/>
  <c r="L17" i="5"/>
  <c r="J8" i="5"/>
  <c r="J9" i="5"/>
  <c r="J10" i="5"/>
  <c r="J11" i="5"/>
  <c r="J12" i="5"/>
  <c r="J13" i="5"/>
  <c r="J14" i="5"/>
  <c r="J15" i="5"/>
  <c r="J16" i="5"/>
  <c r="J17" i="5"/>
  <c r="I8" i="5"/>
  <c r="I9" i="5"/>
  <c r="I10" i="5"/>
  <c r="I11" i="5"/>
  <c r="I12" i="5"/>
  <c r="I13" i="5"/>
  <c r="I14" i="5"/>
  <c r="I15" i="5"/>
  <c r="I16" i="5"/>
  <c r="I17" i="5"/>
  <c r="G8" i="5"/>
  <c r="G9" i="5"/>
  <c r="G10" i="5"/>
  <c r="G11" i="5"/>
  <c r="G12" i="5"/>
  <c r="G13" i="5"/>
  <c r="G14" i="5"/>
  <c r="G15" i="5"/>
  <c r="G16" i="5"/>
  <c r="G17" i="5"/>
  <c r="B8" i="5"/>
  <c r="B9" i="5"/>
  <c r="B10" i="5"/>
  <c r="B11" i="5"/>
  <c r="B12" i="5"/>
  <c r="B13" i="5"/>
  <c r="B14" i="5"/>
  <c r="B15" i="5"/>
  <c r="B16" i="5"/>
  <c r="B1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<sst xmlns="http://schemas.openxmlformats.org/spreadsheetml/2006/main" count="181613" uniqueCount="39219">
  <si>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</si>
  <si>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</si>
  <si>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</si>
  <si>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</si>
  <si>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</si>
  <si>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</si>
  <si>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</si>
  <si>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</si>
  <si>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</si>
  <si>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</si>
  <si>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</si>
  <si>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</si>
  <si>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</si>
  <si>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</si>
  <si>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</si>
  <si>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</si>
  <si>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</si>
  <si>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</si>
  <si>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</si>
  <si>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</si>
  <si>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</si>
  <si>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</si>
  <si>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</si>
  <si>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</si>
  <si>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</si>
  <si>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</si>
  <si>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</si>
  <si>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</si>
  <si>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</si>
  <si>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</si>
  <si>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</si>
  <si>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</si>
  <si>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</si>
  <si>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</si>
  <si>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</si>
  <si>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</si>
  <si>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</si>
  <si>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</si>
  <si>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</si>
  <si>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</si>
  <si>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</si>
  <si>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</si>
  <si>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</si>
  <si>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</si>
  <si>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</si>
  <si>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</si>
  <si>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</si>
  <si>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</si>
  <si>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</si>
  <si>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</si>
  <si>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</si>
  <si>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</si>
  <si>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</si>
  <si>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</si>
  <si>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</si>
  <si>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</si>
  <si>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</si>
  <si>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</si>
  <si>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</si>
  <si>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</si>
  <si>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</si>
  <si>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</si>
  <si>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</si>
  <si>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</si>
  <si>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</si>
  <si>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</si>
  <si>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</si>
  <si>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</si>
  <si>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</si>
  <si>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</si>
  <si>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</si>
  <si>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</si>
  <si>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</si>
  <si>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</si>
  <si>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</si>
  <si>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</si>
  <si>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</si>
  <si>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</si>
  <si>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</si>
  <si>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</si>
  <si>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</si>
  <si>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</si>
  <si>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</si>
  <si>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</si>
  <si>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</si>
  <si>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</si>
  <si>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</si>
  <si>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</si>
  <si>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</si>
  <si>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</si>
  <si>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</si>
  <si>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</si>
  <si>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</si>
  <si>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</si>
  <si>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</si>
  <si>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</si>
  <si>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</si>
  <si>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</si>
  <si>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</si>
  <si>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</si>
  <si>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</si>
  <si>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</si>
  <si>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</si>
  <si>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</si>
  <si>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</si>
  <si>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</si>
  <si>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</si>
  <si>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</si>
  <si>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</si>
  <si>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</si>
  <si>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</si>
  <si>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</si>
  <si>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</si>
  <si>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</si>
  <si>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</si>
  <si>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</si>
  <si>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</si>
  <si>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</si>
  <si>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</si>
  <si>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</si>
  <si>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</si>
  <si>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</si>
  <si>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</si>
  <si>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</si>
  <si>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</si>
  <si>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</si>
  <si>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</si>
  <si>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</si>
  <si>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</si>
  <si>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</si>
  <si>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</si>
  <si>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</si>
  <si>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</si>
  <si>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</si>
  <si>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</si>
  <si>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</si>
  <si>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</si>
  <si>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</si>
  <si>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</si>
  <si>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</si>
  <si>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</si>
  <si>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</si>
  <si>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</si>
  <si>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</si>
  <si>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</si>
  <si>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</si>
  <si>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</si>
  <si>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</si>
  <si>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</si>
  <si>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</si>
  <si>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</si>
  <si>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</si>
  <si>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</si>
  <si>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</si>
  <si>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</si>
  <si>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</si>
  <si>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</si>
  <si>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</si>
  <si>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</si>
  <si>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</si>
  <si>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</si>
  <si>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</si>
  <si>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</si>
  <si>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</si>
  <si>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</si>
  <si>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</si>
  <si>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</si>
  <si>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</si>
  <si>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</si>
  <si>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</si>
  <si>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</si>
  <si>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</si>
  <si>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</si>
  <si>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</si>
  <si>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</si>
  <si>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</si>
  <si>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</si>
  <si>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</si>
  <si>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</si>
  <si>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</si>
  <si>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</si>
  <si>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</si>
  <si>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</si>
  <si>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</si>
  <si>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</si>
  <si>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</si>
  <si>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</si>
  <si>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</si>
  <si>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</si>
  <si>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</si>
  <si>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</si>
  <si>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</si>
  <si>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</si>
  <si>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</si>
  <si>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</si>
  <si>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</si>
  <si>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</si>
  <si>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</si>
  <si>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</si>
  <si>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</si>
  <si>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</si>
  <si>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</si>
  <si>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</si>
  <si>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</si>
  <si>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</si>
  <si>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</si>
  <si>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</si>
  <si>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</si>
  <si>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</si>
  <si>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</si>
  <si>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</si>
  <si>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</si>
  <si>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</si>
  <si>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</si>
  <si>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</si>
  <si>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</si>
  <si>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</si>
  <si>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</si>
  <si>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</si>
  <si>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</si>
  <si>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</si>
  <si>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</si>
  <si>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</si>
  <si>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</si>
  <si>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</si>
  <si>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</si>
  <si>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</si>
  <si>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</si>
  <si>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</si>
  <si>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</si>
  <si>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</si>
  <si>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</si>
  <si>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</si>
  <si>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</si>
  <si>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</si>
  <si>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</si>
  <si>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</si>
  <si>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</si>
  <si>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</si>
  <si>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</si>
  <si>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</si>
  <si>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</si>
  <si>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</si>
  <si>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</si>
  <si>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</si>
  <si>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</si>
  <si>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</si>
  <si>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</si>
  <si>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</si>
  <si>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</si>
  <si>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</si>
  <si>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</si>
  <si>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</si>
  <si>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</si>
  <si>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</si>
  <si>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</si>
  <si>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</si>
  <si>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</si>
  <si>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</si>
  <si>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</si>
  <si>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</si>
  <si>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</si>
  <si>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</si>
  <si>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</si>
  <si>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</si>
  <si>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</si>
  <si>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</si>
  <si>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</si>
  <si>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</si>
  <si>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</si>
  <si>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</si>
  <si>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</si>
  <si>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</si>
  <si>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</si>
  <si>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</si>
  <si>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</si>
  <si>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</si>
  <si>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</si>
  <si>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</si>
  <si>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</si>
  <si>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</si>
  <si>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</si>
  <si>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</si>
  <si>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</si>
  <si>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</si>
  <si>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</si>
  <si>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</si>
  <si>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</si>
  <si>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</si>
  <si>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</si>
  <si>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</si>
  <si>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</si>
  <si>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</si>
  <si>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</si>
  <si>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</si>
  <si>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</si>
  <si>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</si>
  <si>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</si>
  <si>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</si>
  <si>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</si>
  <si>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</si>
  <si>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</si>
  <si>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</si>
  <si>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</si>
  <si>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</si>
  <si>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</si>
  <si>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</si>
  <si>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</si>
  <si>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</si>
  <si>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</si>
  <si>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</si>
  <si>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</si>
  <si>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</si>
  <si>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</si>
  <si>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</si>
  <si>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</si>
  <si>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</si>
  <si>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</si>
  <si>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</si>
  <si>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</si>
  <si>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</si>
  <si>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</si>
  <si>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</si>
  <si>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</si>
  <si>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</si>
  <si>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</si>
  <si>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</si>
  <si>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</si>
  <si>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</si>
  <si>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</si>
  <si>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</si>
  <si>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</si>
  <si>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</si>
  <si>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</si>
  <si>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</si>
  <si>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</si>
  <si>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</si>
  <si>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</si>
  <si>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</si>
  <si>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</si>
  <si>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</si>
  <si>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</si>
  <si>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</si>
  <si>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</si>
  <si>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</si>
  <si>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</si>
  <si>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</si>
  <si>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</si>
  <si>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</si>
  <si>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</si>
  <si>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</si>
  <si>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</si>
  <si>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</si>
  <si>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</si>
  <si>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</si>
  <si>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</si>
  <si>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</si>
  <si>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</si>
  <si>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</si>
  <si>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</si>
  <si>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</si>
  <si>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</si>
  <si>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</si>
  <si>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</si>
  <si>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</si>
  <si>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</si>
  <si>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</si>
  <si>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</si>
  <si>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</si>
  <si>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</si>
  <si>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</si>
  <si>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</si>
  <si>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</si>
  <si>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</si>
  <si>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</si>
  <si>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</si>
  <si>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</si>
  <si>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</si>
  <si>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</si>
  <si>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</si>
  <si>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</si>
  <si>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</si>
  <si>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</si>
  <si>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</si>
  <si>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</si>
  <si>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</si>
  <si>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</si>
  <si>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</si>
  <si>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</si>
  <si>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</si>
  <si>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</si>
  <si>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</si>
  <si>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</si>
  <si>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</si>
  <si>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</si>
  <si>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</si>
  <si>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</si>
  <si>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</si>
  <si>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</si>
  <si>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</si>
  <si>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</si>
  <si>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</si>
  <si>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</si>
  <si>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</si>
  <si>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</si>
  <si>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</si>
  <si>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</si>
  <si>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</si>
  <si>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</si>
  <si>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</si>
  <si>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</si>
  <si>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</si>
  <si>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</si>
  <si>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</si>
  <si>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</si>
  <si>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</si>
  <si>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</si>
  <si>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</si>
  <si>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</si>
  <si>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</si>
  <si>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</si>
  <si>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</si>
  <si>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</si>
  <si>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</si>
  <si>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</si>
  <si>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</si>
  <si>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</si>
  <si>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</si>
  <si>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</si>
  <si>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</si>
  <si>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</si>
  <si>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</si>
  <si>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</si>
  <si>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</si>
  <si>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</si>
  <si>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</si>
  <si>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</si>
  <si>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</si>
  <si>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</si>
  <si>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</si>
  <si>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</si>
  <si>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</si>
  <si>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</si>
  <si>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</si>
  <si>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</si>
  <si>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</si>
  <si>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</si>
  <si>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</si>
  <si>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</si>
  <si>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</si>
  <si>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</si>
  <si>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</si>
  <si>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</si>
  <si>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</si>
  <si>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</si>
  <si>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</si>
  <si>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</si>
  <si>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</si>
  <si>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</si>
  <si>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</si>
  <si>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</si>
  <si>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</si>
  <si>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</si>
  <si>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</si>
  <si>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</si>
  <si>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</si>
  <si>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</si>
  <si>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</si>
  <si>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</si>
  <si>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</si>
  <si>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</si>
  <si>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</si>
  <si>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</si>
  <si>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</si>
  <si>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</si>
  <si>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</si>
  <si>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</si>
  <si>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</si>
  <si>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</si>
  <si>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</si>
  <si>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</si>
  <si>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</si>
  <si>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</si>
  <si>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</si>
  <si>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</si>
  <si>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</si>
  <si>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</si>
  <si>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</si>
  <si>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</si>
  <si>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</si>
  <si>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</si>
  <si>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</si>
  <si>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</si>
  <si>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</si>
  <si>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</si>
  <si>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</si>
  <si>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</si>
  <si>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</si>
  <si>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</si>
  <si>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</si>
  <si>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</si>
  <si>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</si>
  <si>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</si>
  <si>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</si>
  <si>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</si>
  <si>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</si>
  <si>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</si>
  <si>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</si>
  <si>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</si>
  <si>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</si>
  <si>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</si>
  <si>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</si>
  <si>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</si>
  <si>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</si>
  <si>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</si>
  <si>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</si>
  <si>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</si>
  <si>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</si>
  <si>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</si>
  <si>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</si>
  <si>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</si>
  <si>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</si>
  <si>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</si>
  <si>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</si>
  <si>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</si>
  <si>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</si>
  <si>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</si>
  <si>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</si>
  <si>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</si>
  <si>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</si>
  <si>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</si>
  <si>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</si>
  <si>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</si>
  <si>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</si>
  <si>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</si>
  <si>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</si>
  <si>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</si>
  <si>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</si>
  <si>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</si>
  <si>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</si>
  <si>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</si>
  <si>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</si>
  <si>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</si>
  <si>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</si>
  <si>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</si>
  <si>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</si>
  <si>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</si>
  <si>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</si>
  <si>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</si>
  <si>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</si>
  <si>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</si>
  <si>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</si>
  <si>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</si>
  <si>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</si>
  <si>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</si>
  <si>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</si>
  <si>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</si>
  <si>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</si>
  <si>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</si>
  <si>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</si>
  <si>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</si>
  <si>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</si>
  <si>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</si>
  <si>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</si>
  <si>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</si>
  <si>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</si>
  <si>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</si>
  <si>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</si>
  <si>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</si>
  <si>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</si>
  <si>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</si>
  <si>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</si>
  <si>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</si>
  <si>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</si>
  <si>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</si>
  <si>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</si>
  <si>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</si>
  <si>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</si>
  <si>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</si>
  <si>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</si>
  <si>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</si>
  <si>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</si>
  <si>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</si>
  <si>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</si>
  <si>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</si>
  <si>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</si>
  <si>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</si>
  <si>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</si>
  <si>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</si>
  <si>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</si>
  <si>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</si>
  <si>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</si>
  <si>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</si>
  <si>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</si>
  <si>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</si>
  <si>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</si>
  <si>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</si>
  <si>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</si>
  <si>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</si>
  <si>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</si>
  <si>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</si>
  <si>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</si>
  <si>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</si>
  <si>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</si>
  <si>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</si>
  <si>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</si>
  <si>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</si>
  <si>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</si>
  <si>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</si>
  <si>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</si>
  <si>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</si>
  <si>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</si>
  <si>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</si>
  <si>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</si>
  <si>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</si>
  <si>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</si>
  <si>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</si>
  <si>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</si>
  <si>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</si>
  <si>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</si>
  <si>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</si>
  <si>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</si>
  <si>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</si>
  <si>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</si>
  <si>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</si>
  <si>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</si>
  <si>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</si>
  <si>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</si>
  <si>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</si>
  <si>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</si>
  <si>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</si>
  <si>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</si>
  <si>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</si>
  <si>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</si>
  <si>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</si>
  <si>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</si>
  <si>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</si>
  <si>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</si>
  <si>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</si>
  <si>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</si>
  <si>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</si>
  <si>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</si>
  <si>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</si>
  <si>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</si>
  <si>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</si>
  <si>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</si>
  <si>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</si>
  <si>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</si>
  <si>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</si>
  <si>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</si>
  <si>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</si>
  <si>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</si>
  <si>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</si>
  <si>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</si>
  <si>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</si>
  <si>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</si>
  <si>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</si>
  <si>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</si>
  <si>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</si>
  <si>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</si>
  <si>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</si>
  <si>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</si>
  <si>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</si>
  <si>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</si>
  <si>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</si>
  <si>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</si>
  <si>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</si>
  <si>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</si>
  <si>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</si>
  <si>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</si>
  <si>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</si>
  <si>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</si>
  <si>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</si>
  <si>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</si>
  <si>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</si>
  <si>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</si>
  <si>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</si>
  <si>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</si>
  <si>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</si>
  <si>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</si>
  <si>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</si>
  <si>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</si>
  <si>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</si>
  <si>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</si>
  <si>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</si>
  <si>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</si>
  <si>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</si>
  <si>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</si>
  <si>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</si>
  <si>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</si>
  <si>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</si>
  <si>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</si>
  <si>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</si>
  <si>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</si>
  <si>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</si>
  <si>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</si>
  <si>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</si>
  <si>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</si>
  <si>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</si>
  <si>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</si>
  <si>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</si>
  <si>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</si>
  <si>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</si>
  <si>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</si>
  <si>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</si>
  <si>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</si>
  <si>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</si>
  <si>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</si>
  <si>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</si>
  <si>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</si>
  <si>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</si>
  <si>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</si>
  <si>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</si>
  <si>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</si>
  <si>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</si>
  <si>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</si>
  <si>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</si>
  <si>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</si>
  <si>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</si>
  <si>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</si>
  <si>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</si>
  <si>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</si>
  <si>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</si>
  <si>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</si>
  <si>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</si>
  <si>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</si>
  <si>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</si>
  <si>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</si>
  <si>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</si>
  <si>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</si>
  <si>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</si>
  <si>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</si>
  <si>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</si>
  <si>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</si>
  <si>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</si>
  <si>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</si>
  <si>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</si>
  <si>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</si>
  <si>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</si>
  <si>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</si>
  <si>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</si>
  <si>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</si>
  <si>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</si>
  <si>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</si>
  <si>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</si>
  <si>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</si>
  <si>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</si>
  <si>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</si>
  <si>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</si>
  <si>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</si>
  <si>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</si>
  <si>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</si>
  <si>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</si>
  <si>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</si>
  <si>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</si>
  <si>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</si>
  <si>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</si>
  <si>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</si>
  <si>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</si>
  <si>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</si>
  <si>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</si>
  <si>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</si>
  <si>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</si>
  <si>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</si>
  <si>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</si>
  <si>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</si>
  <si>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</si>
  <si>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</si>
  <si>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</si>
  <si>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</si>
  <si>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</si>
  <si>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</si>
  <si>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</si>
  <si>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</si>
  <si>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</si>
  <si>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</si>
  <si>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</si>
  <si>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</si>
  <si>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</si>
  <si>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</si>
  <si>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</si>
  <si>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</si>
  <si>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</si>
  <si>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</si>
  <si>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</si>
  <si>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</si>
  <si>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</si>
  <si>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</si>
  <si>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</si>
  <si>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</si>
  <si>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</si>
  <si>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</si>
  <si>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</si>
  <si>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</si>
  <si>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</si>
  <si>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</si>
  <si>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</si>
  <si>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</si>
  <si>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</si>
  <si>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</si>
  <si>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</si>
  <si>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</si>
  <si>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</si>
  <si>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</si>
  <si>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</si>
  <si>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</si>
  <si>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</si>
  <si>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</si>
  <si>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</si>
  <si>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</si>
  <si>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</si>
  <si>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</si>
  <si>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</si>
  <si>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</si>
  <si>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</si>
  <si>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</si>
  <si>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</si>
  <si>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</si>
  <si>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</si>
  <si>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</si>
  <si>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</si>
  <si>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</si>
  <si>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</si>
  <si>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</si>
  <si>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</si>
  <si>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</si>
  <si>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</si>
  <si>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</si>
  <si>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</si>
  <si>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</si>
  <si>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</si>
  <si>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</si>
  <si>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</si>
  <si>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</si>
  <si>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</si>
  <si>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</si>
  <si>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</si>
  <si>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</si>
  <si>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</si>
  <si>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</si>
  <si>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</si>
  <si>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</si>
  <si>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</si>
  <si>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</si>
  <si>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</si>
  <si>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</si>
  <si>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</si>
  <si>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</si>
  <si>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</si>
  <si>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</si>
  <si>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</si>
  <si>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</si>
  <si>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</si>
  <si>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</si>
  <si>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</si>
  <si>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</si>
  <si>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</si>
  <si>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</si>
  <si>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</si>
  <si>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</si>
  <si>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</si>
  <si>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</si>
  <si>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</si>
  <si>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</si>
  <si>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</si>
  <si>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</si>
  <si>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</si>
  <si>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</si>
  <si>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</si>
  <si>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</si>
  <si>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</si>
  <si>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</si>
  <si>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</si>
  <si>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</si>
  <si>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</si>
  <si>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</si>
  <si>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</si>
  <si>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</si>
  <si>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</si>
  <si>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</si>
  <si>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</si>
  <si>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</si>
  <si>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</si>
  <si>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</si>
  <si>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</si>
  <si>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</si>
  <si>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</si>
  <si>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</si>
  <si>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</si>
  <si>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</si>
  <si>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</si>
  <si>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</si>
  <si>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</si>
  <si>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</si>
  <si>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</si>
  <si>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</si>
  <si>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</si>
  <si>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</si>
  <si>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</si>
  <si>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</si>
  <si>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</si>
  <si>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</si>
  <si>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</si>
  <si>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</si>
  <si>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</si>
  <si>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</si>
  <si>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</si>
  <si>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</si>
  <si>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</si>
  <si>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</si>
  <si>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</si>
  <si>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</si>
  <si>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</si>
  <si>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</si>
  <si>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</si>
  <si>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</si>
  <si>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</si>
  <si>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</si>
  <si>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</si>
  <si>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</si>
  <si>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</si>
  <si>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</si>
  <si>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</si>
  <si>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</si>
  <si>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</si>
  <si>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</si>
  <si>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</si>
  <si>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</si>
  <si>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</si>
  <si>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</si>
  <si>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</si>
  <si>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</si>
  <si>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</si>
  <si>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</si>
  <si>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</si>
  <si>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</si>
  <si>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</si>
  <si>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</si>
  <si>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</si>
  <si>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</si>
  <si>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</si>
  <si>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</si>
  <si>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</si>
  <si>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</si>
  <si>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</si>
  <si>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</si>
  <si>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</si>
  <si>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</si>
  <si>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</si>
  <si>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</si>
  <si>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</si>
  <si>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</si>
  <si>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</si>
  <si>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</si>
  <si>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</si>
  <si>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</si>
  <si>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</si>
  <si>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</si>
  <si>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</si>
  <si>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</si>
  <si>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</si>
  <si>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</si>
  <si>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</si>
  <si>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</si>
  <si>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</si>
  <si>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</si>
  <si>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</si>
  <si>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</si>
  <si>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</si>
  <si>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</si>
  <si>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</si>
  <si>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</si>
  <si>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</si>
  <si>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</si>
  <si>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</si>
  <si>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</si>
  <si>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</si>
  <si>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</si>
  <si>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</si>
  <si>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</si>
  <si>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</si>
  <si>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</si>
  <si>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</si>
  <si>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</si>
  <si>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</si>
  <si>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</si>
  <si>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</si>
  <si>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</si>
  <si>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</si>
  <si>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</si>
  <si>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</si>
  <si>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</si>
  <si>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</si>
  <si>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</si>
  <si>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</si>
  <si>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</si>
  <si>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</si>
  <si>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</si>
  <si>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</si>
  <si>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</si>
  <si>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</si>
  <si>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</si>
  <si>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</si>
  <si>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</si>
  <si>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</si>
  <si>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</si>
  <si>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</si>
  <si>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</si>
  <si>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</si>
  <si>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</si>
  <si>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</si>
  <si>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</si>
  <si>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</si>
  <si>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</si>
  <si>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</si>
  <si>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</si>
  <si>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</si>
  <si>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</si>
  <si>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</si>
  <si>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</si>
  <si>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</si>
  <si>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</si>
  <si>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</si>
  <si>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</si>
  <si>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</si>
  <si>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</si>
  <si>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</si>
  <si>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</si>
  <si>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</si>
  <si>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</si>
  <si>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</si>
  <si>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</si>
  <si>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</si>
  <si>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</si>
  <si>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</si>
  <si>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</si>
  <si>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</si>
  <si>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</si>
  <si>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</si>
  <si>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</si>
  <si>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</si>
  <si>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</si>
  <si>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</si>
  <si>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</si>
  <si>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</si>
  <si>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</si>
  <si>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</si>
  <si>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</si>
  <si>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</si>
  <si>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</si>
  <si>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</si>
  <si>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</si>
  <si>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</si>
  <si>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</si>
  <si>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</si>
  <si>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</si>
  <si>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</si>
  <si>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</si>
  <si>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</si>
  <si>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</si>
  <si>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</si>
  <si>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</si>
  <si>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</si>
  <si>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</si>
  <si>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</si>
  <si>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</si>
  <si>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</si>
  <si>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</si>
  <si>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</si>
  <si>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</si>
  <si>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</si>
  <si>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</si>
  <si>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</si>
  <si>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</si>
  <si>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</si>
  <si>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</si>
  <si>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</si>
  <si>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</si>
  <si>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</si>
  <si>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</si>
  <si>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</si>
  <si>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</si>
  <si>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</si>
  <si>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</si>
  <si>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</si>
  <si>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</si>
  <si>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</si>
  <si>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</si>
  <si>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</si>
  <si>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</si>
  <si>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</si>
  <si>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</si>
  <si>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</si>
  <si>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</si>
  <si>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</si>
  <si>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</si>
  <si>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</si>
  <si>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</si>
  <si>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</si>
  <si>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</si>
  <si>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</si>
  <si>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</si>
  <si>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</si>
  <si>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</si>
  <si>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</si>
  <si>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</si>
  <si>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</si>
  <si>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</si>
  <si>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</si>
  <si>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</si>
  <si>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</si>
  <si>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</si>
  <si>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</si>
  <si>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</si>
  <si>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</si>
  <si>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</si>
  <si>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</si>
  <si>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</si>
  <si>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</si>
  <si>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</si>
  <si>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</si>
  <si>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</si>
  <si>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</si>
  <si>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</si>
  <si>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</si>
  <si>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</si>
  <si>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</si>
  <si>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</si>
  <si>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</si>
  <si>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</si>
  <si>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</si>
  <si>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</si>
  <si>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</si>
  <si>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</si>
  <si>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</si>
  <si>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</si>
  <si>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</si>
  <si>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</si>
  <si>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</si>
  <si>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</si>
  <si>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</si>
  <si>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</si>
  <si>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</si>
  <si>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</si>
  <si>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</si>
  <si>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</si>
  <si>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</si>
  <si>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</si>
  <si>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</si>
  <si>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</si>
  <si>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</si>
  <si>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</si>
  <si>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</si>
  <si>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</si>
  <si>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</si>
  <si>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</si>
  <si>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</si>
  <si>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</si>
  <si>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</si>
  <si>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</si>
  <si>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</si>
  <si>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</si>
  <si>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</si>
  <si>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</si>
  <si>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</si>
  <si>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</si>
  <si>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</si>
  <si>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</si>
  <si>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</si>
  <si>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</si>
  <si>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</si>
  <si>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</si>
  <si>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</si>
  <si>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</si>
  <si>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</si>
  <si>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</si>
  <si>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</si>
  <si>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</si>
  <si>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</si>
  <si>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</si>
  <si>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</si>
  <si>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</si>
  <si>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</si>
  <si>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</si>
  <si>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</si>
  <si>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</si>
  <si>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</si>
  <si>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</si>
  <si>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</si>
  <si>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</si>
  <si>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</si>
  <si>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</si>
  <si>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</si>
  <si>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</si>
  <si>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</si>
  <si>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</si>
  <si>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</si>
  <si>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</si>
  <si>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</si>
  <si>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</si>
  <si>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</si>
  <si>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</si>
  <si>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</si>
  <si>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</si>
  <si>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</si>
  <si>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</si>
  <si>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</si>
  <si>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</si>
  <si>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</si>
  <si>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</si>
  <si>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</si>
  <si>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</si>
  <si>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</si>
  <si>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</si>
  <si>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</si>
  <si>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</si>
  <si>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</si>
  <si>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</si>
  <si>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</si>
  <si>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</si>
  <si>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</si>
  <si>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</si>
  <si>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</si>
  <si>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</si>
  <si>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</si>
  <si>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</si>
  <si>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</si>
  <si>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</si>
  <si>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</si>
  <si>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</si>
  <si>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</si>
  <si>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</si>
  <si>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</si>
  <si>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</si>
  <si>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</si>
  <si>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</si>
  <si>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</si>
  <si>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</si>
  <si>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</si>
  <si>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</si>
  <si>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</si>
  <si>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</si>
  <si>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</si>
  <si>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</si>
  <si>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</si>
  <si>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</si>
  <si>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</si>
  <si>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</si>
  <si>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</si>
  <si>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</si>
  <si>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</si>
  <si>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</si>
  <si>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</si>
  <si>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</si>
  <si>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</si>
  <si>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</si>
  <si>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</si>
  <si>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</si>
  <si>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</si>
  <si>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</si>
  <si>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</si>
  <si>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</si>
  <si>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</si>
  <si>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</si>
  <si>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</si>
  <si>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</si>
  <si>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</si>
  <si>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</si>
  <si>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</si>
  <si>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</si>
  <si>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</si>
  <si>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</si>
  <si>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</si>
  <si>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</si>
  <si>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</si>
  <si>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</si>
  <si>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</si>
  <si>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</si>
  <si>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</si>
  <si>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</si>
  <si>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</si>
  <si>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</si>
  <si>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</si>
  <si>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</si>
  <si>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</si>
  <si>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</si>
  <si>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</si>
  <si>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</si>
  <si>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</si>
  <si>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</si>
  <si>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</si>
  <si>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</si>
  <si>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</si>
  <si>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</si>
  <si>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</si>
  <si>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</si>
  <si>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</si>
  <si>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</si>
  <si>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</si>
  <si>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</si>
  <si>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</si>
  <si>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</si>
  <si>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</si>
  <si>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</si>
  <si>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</si>
  <si>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</si>
  <si>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</si>
  <si>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</si>
  <si>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</si>
  <si>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</si>
  <si>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</si>
  <si>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</si>
  <si>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</si>
  <si>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</si>
  <si>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</si>
  <si>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</si>
  <si>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</si>
  <si>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</si>
  <si>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</si>
  <si>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</si>
  <si>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</si>
  <si>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</si>
  <si>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</si>
  <si>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</si>
  <si>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</si>
  <si>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</si>
  <si>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</si>
  <si>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</si>
  <si>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</si>
  <si>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</si>
  <si>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</si>
  <si>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</si>
  <si>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</si>
  <si>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</si>
  <si>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</si>
  <si>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</si>
  <si>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</si>
  <si>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</si>
  <si>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</si>
  <si>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</si>
  <si>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</si>
  <si>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</si>
  <si>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</si>
  <si>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</si>
  <si>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</si>
  <si>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</si>
  <si>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</si>
  <si>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</si>
  <si>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</si>
  <si>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</si>
  <si>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</si>
  <si>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</si>
  <si>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</si>
  <si>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</si>
  <si>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</si>
  <si>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</si>
  <si>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</si>
  <si>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</si>
  <si>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</si>
  <si>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</si>
  <si>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</si>
  <si>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</si>
  <si>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</si>
  <si>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</si>
  <si>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</si>
  <si>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</si>
  <si>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</si>
  <si>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</si>
  <si>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</si>
  <si>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</si>
  <si>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</si>
  <si>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</si>
  <si>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</si>
  <si>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</si>
  <si>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</si>
  <si>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</si>
  <si>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</si>
  <si>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</si>
  <si>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</si>
  <si>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</si>
  <si>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</si>
  <si>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</si>
  <si>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</si>
  <si>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</si>
  <si>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</si>
  <si>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</si>
  <si>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</si>
  <si>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</si>
  <si>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</si>
  <si>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</si>
  <si>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</si>
  <si>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</si>
  <si>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</si>
  <si>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</si>
  <si>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</si>
  <si>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</si>
  <si>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</si>
  <si>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</si>
  <si>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</si>
  <si>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</si>
  <si>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</si>
  <si>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</si>
  <si>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</si>
  <si>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</si>
  <si>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</si>
  <si>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</si>
  <si>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</si>
  <si>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</si>
  <si>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</si>
  <si>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</si>
  <si>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</si>
  <si>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</si>
  <si>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</si>
  <si>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</si>
  <si>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</si>
  <si>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</si>
  <si>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</si>
  <si>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</si>
  <si>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</si>
  <si>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</si>
  <si>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</si>
  <si>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</si>
  <si>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</si>
  <si>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</si>
  <si>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</si>
  <si>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</si>
  <si>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</si>
  <si>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</si>
  <si>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</si>
  <si>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</si>
  <si>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</si>
  <si>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</si>
  <si>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</si>
  <si>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</si>
  <si>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</si>
  <si>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</si>
  <si>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</si>
  <si>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</si>
  <si>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</si>
  <si>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</si>
  <si>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</si>
  <si>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</si>
  <si>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</si>
  <si>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</si>
  <si>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</si>
  <si>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</si>
  <si>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</si>
  <si>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</si>
  <si>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</si>
  <si>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</si>
  <si>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</si>
  <si>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</si>
  <si>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</si>
  <si>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</si>
  <si>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</si>
  <si>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</si>
  <si>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</si>
  <si>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</si>
  <si>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</si>
  <si>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</si>
  <si>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</si>
  <si>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</si>
  <si>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</si>
  <si>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</si>
  <si>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</si>
  <si>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</si>
  <si>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</si>
  <si>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</si>
  <si>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</si>
  <si>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</si>
  <si>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</si>
  <si>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</si>
  <si>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</si>
  <si>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</si>
  <si>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</si>
  <si>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</si>
  <si>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</si>
  <si>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</si>
  <si>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</si>
  <si>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</si>
  <si>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</si>
  <si>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</si>
  <si>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</si>
  <si>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</si>
  <si>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</si>
  <si>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</si>
  <si>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</si>
  <si>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</si>
  <si>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</si>
  <si>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</si>
  <si>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</si>
  <si>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</si>
  <si>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</si>
  <si>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</si>
  <si>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</si>
  <si>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</si>
  <si>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</si>
  <si>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</si>
  <si>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</si>
  <si>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</si>
  <si>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</si>
  <si>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</si>
  <si>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</si>
  <si>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</si>
  <si>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</si>
  <si>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</si>
  <si>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</si>
  <si>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</si>
  <si>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</si>
  <si>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</si>
  <si>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</si>
  <si>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</si>
  <si>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</si>
  <si>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</si>
  <si>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</si>
  <si>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</si>
  <si>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</si>
  <si>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</si>
  <si>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</si>
  <si>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</si>
  <si>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</si>
  <si>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</si>
  <si>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</si>
  <si>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</si>
  <si>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</si>
  <si>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</si>
  <si>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</si>
  <si>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</si>
  <si>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</si>
  <si>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</si>
  <si>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</si>
  <si>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</si>
  <si>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</si>
  <si>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</si>
  <si>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</si>
  <si>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</si>
  <si>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</si>
  <si>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</si>
  <si>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</si>
  <si>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</si>
  <si>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</si>
  <si>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</si>
  <si>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</si>
  <si>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</si>
  <si>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</si>
  <si>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</si>
  <si>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</si>
  <si>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</si>
  <si>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</si>
  <si>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</si>
  <si>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</si>
  <si>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</si>
  <si>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</si>
  <si>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</si>
  <si>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</si>
  <si>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</si>
  <si>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</si>
  <si>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</si>
  <si>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</si>
  <si>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</si>
  <si>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</si>
  <si>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</si>
  <si>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</si>
  <si>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</si>
  <si>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</si>
  <si>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</si>
  <si>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</si>
  <si>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</si>
  <si>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</si>
  <si>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</si>
  <si>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</si>
  <si>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</si>
  <si>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</si>
  <si>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</si>
  <si>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</si>
  <si>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</si>
  <si>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</si>
  <si>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</si>
  <si>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</si>
  <si>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</si>
  <si>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</si>
  <si>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</si>
  <si>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</si>
  <si>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</si>
  <si>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</si>
  <si>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</si>
  <si>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</si>
  <si>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</si>
  <si>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</si>
  <si>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</si>
  <si>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</si>
  <si>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</si>
  <si>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</si>
  <si>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</si>
  <si>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</si>
  <si>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</si>
  <si>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</si>
  <si>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</si>
  <si>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</si>
  <si>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</si>
  <si>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</si>
  <si>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</si>
  <si>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</si>
  <si>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</si>
  <si>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</si>
  <si>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</si>
  <si>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</si>
  <si>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</si>
  <si>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</si>
  <si>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</si>
  <si>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</si>
  <si>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</si>
  <si>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</si>
  <si>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</si>
  <si>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</si>
  <si>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</si>
  <si>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</si>
  <si>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</si>
  <si>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</si>
  <si>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</si>
  <si>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</si>
  <si>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</si>
  <si>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</si>
  <si>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</si>
  <si>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</si>
  <si>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</si>
  <si>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</si>
  <si>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</si>
  <si>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</si>
  <si>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</si>
  <si>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</si>
  <si>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</si>
  <si>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</si>
  <si>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</si>
  <si>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</si>
  <si>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</si>
  <si>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</si>
  <si>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</si>
  <si>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</si>
  <si>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</si>
  <si>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</si>
  <si>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</si>
  <si>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</si>
  <si>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</si>
  <si>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</si>
  <si>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</si>
  <si>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</si>
  <si>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</si>
  <si>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</si>
  <si>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</si>
  <si>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</si>
  <si>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</si>
  <si>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</si>
  <si>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</si>
  <si>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</si>
  <si>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</si>
  <si>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</si>
  <si>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</si>
  <si>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</si>
  <si>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</si>
  <si>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</si>
  <si>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</si>
  <si>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</si>
  <si>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</si>
  <si>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</si>
  <si>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</si>
  <si>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</si>
  <si>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</si>
  <si>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</si>
  <si>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</si>
  <si>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</si>
  <si>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</si>
  <si>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</si>
  <si>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</si>
  <si>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</si>
  <si>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</si>
  <si>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</si>
  <si>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</si>
  <si>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</si>
  <si>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</si>
  <si>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</si>
  <si>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</si>
  <si>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</si>
  <si>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</si>
  <si>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</si>
  <si>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</si>
  <si>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</si>
  <si>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</si>
  <si>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</si>
  <si>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</si>
  <si>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</si>
  <si>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</si>
  <si>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</si>
  <si>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</si>
  <si>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</si>
  <si>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</si>
  <si>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</si>
  <si>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</si>
  <si>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</si>
  <si>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</si>
  <si>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</si>
  <si>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</si>
  <si>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</si>
  <si>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</si>
  <si>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</si>
  <si>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</si>
  <si>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</si>
  <si>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</si>
  <si>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</si>
  <si>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</si>
  <si>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</si>
  <si>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</si>
  <si>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</si>
  <si>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</si>
  <si>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</si>
  <si>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</si>
  <si>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</si>
  <si>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</si>
  <si>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</si>
  <si>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</si>
  <si>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</si>
  <si>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</si>
  <si>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</si>
  <si>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</si>
  <si>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</si>
  <si>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</si>
  <si>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</si>
  <si>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</si>
  <si>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</si>
  <si>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</si>
  <si>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</si>
  <si>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</si>
  <si>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</si>
  <si>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</si>
  <si>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</si>
  <si>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</si>
  <si>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</si>
  <si>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</si>
  <si>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</si>
  <si>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</si>
  <si>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</si>
  <si>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</si>
  <si>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</si>
  <si>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</si>
  <si>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</si>
  <si>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</si>
  <si>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</si>
  <si>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</si>
  <si>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</si>
  <si>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</si>
  <si>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</si>
  <si>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</si>
  <si>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</si>
  <si>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</si>
  <si>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</si>
  <si>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</si>
  <si>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</si>
  <si>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</si>
  <si>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</si>
  <si>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</si>
  <si>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</si>
  <si>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</si>
  <si>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</si>
  <si>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</si>
  <si>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</si>
  <si>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</si>
  <si>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</si>
  <si>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</si>
  <si>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</si>
  <si>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</si>
  <si>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</si>
  <si>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</si>
  <si>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</si>
  <si>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</si>
  <si>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</si>
  <si>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</si>
  <si>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</si>
  <si>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</si>
  <si>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</si>
  <si>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</si>
  <si>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</si>
  <si>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</si>
  <si>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</si>
  <si>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</si>
  <si>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</si>
  <si>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</si>
  <si>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</si>
  <si>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</si>
  <si>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</si>
  <si>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</si>
  <si>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</si>
  <si>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</si>
  <si>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</si>
  <si>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</si>
  <si>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</si>
  <si>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</si>
  <si>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</si>
  <si>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</si>
  <si>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</si>
  <si>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</si>
  <si>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</si>
  <si>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</si>
  <si>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</si>
  <si>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</si>
  <si>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</si>
  <si>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</si>
  <si>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</si>
  <si>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</si>
  <si>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</si>
  <si>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</si>
  <si>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</si>
  <si>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</si>
  <si>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</si>
  <si>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</si>
  <si>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</si>
  <si>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</si>
  <si>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</si>
  <si>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</si>
  <si>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</si>
  <si>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</si>
  <si>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</si>
  <si>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</si>
  <si>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</si>
  <si>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</si>
  <si>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</si>
  <si>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</si>
  <si>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</si>
  <si>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</si>
  <si>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</si>
  <si>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</si>
  <si>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</si>
  <si>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</si>
  <si>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</si>
  <si>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</si>
  <si>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</si>
  <si>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</si>
  <si>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</si>
  <si>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</si>
  <si>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</si>
  <si>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</si>
  <si>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</si>
  <si>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</si>
  <si>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</si>
  <si>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</si>
  <si>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</si>
  <si>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</si>
  <si>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</si>
  <si>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</si>
  <si>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</si>
  <si>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</si>
  <si>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</si>
  <si>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</si>
  <si>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</si>
  <si>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</si>
  <si>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</si>
  <si>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</si>
  <si>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</si>
  <si>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</si>
  <si>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</si>
  <si>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</si>
  <si>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</si>
  <si>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</si>
  <si>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</si>
  <si>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</si>
  <si>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</si>
  <si>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</si>
  <si>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</si>
  <si>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</si>
  <si>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</si>
  <si>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</si>
  <si>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</si>
  <si>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</si>
  <si>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</si>
  <si>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</si>
  <si>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</si>
  <si>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</si>
  <si>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</si>
  <si>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</si>
  <si>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</si>
  <si>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</si>
  <si>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</si>
  <si>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</si>
  <si>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</si>
  <si>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</si>
  <si>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</si>
  <si>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</si>
  <si>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</si>
  <si>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</si>
  <si>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</si>
  <si>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</si>
  <si>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</si>
  <si>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</si>
  <si>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</si>
  <si>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</si>
  <si>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</si>
  <si>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</si>
  <si>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</si>
  <si>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</si>
  <si>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</si>
  <si>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</si>
  <si>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</si>
  <si>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</si>
  <si>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</si>
  <si>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</si>
  <si>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</si>
  <si>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</si>
  <si>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</si>
  <si>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</si>
  <si>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</si>
  <si>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</si>
  <si>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</si>
  <si>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</si>
  <si>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</si>
  <si>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</si>
  <si>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</si>
  <si>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</si>
  <si>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</si>
  <si>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</si>
  <si>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</si>
  <si>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</si>
  <si>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</si>
  <si>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</si>
  <si>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</si>
  <si>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</si>
  <si>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</si>
  <si>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</si>
  <si>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</si>
  <si>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</si>
  <si>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</si>
  <si>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</si>
  <si>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</si>
  <si>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</si>
  <si>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</si>
  <si>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</si>
  <si>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</si>
  <si>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</si>
  <si>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</si>
  <si>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</si>
  <si>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</si>
  <si>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</si>
  <si>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</si>
  <si>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</si>
  <si>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</si>
  <si>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</si>
  <si>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</si>
  <si>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</si>
  <si>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</si>
  <si>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</si>
  <si>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</si>
  <si>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</si>
  <si>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</si>
  <si>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</si>
  <si>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</si>
  <si>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</si>
  <si>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</si>
  <si>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</si>
  <si>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</si>
  <si>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</si>
  <si>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</si>
  <si>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</si>
  <si>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</si>
  <si>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</si>
  <si>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</si>
  <si>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</si>
  <si>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</si>
  <si>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</si>
  <si>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</si>
  <si>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</si>
  <si>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</si>
  <si>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</si>
  <si>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</si>
  <si>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</si>
  <si>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</si>
  <si>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</si>
  <si>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</si>
  <si>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</si>
  <si>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</si>
  <si>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</si>
  <si>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</si>
  <si>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</si>
  <si>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</si>
  <si>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</si>
  <si>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</si>
  <si>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</si>
  <si>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</si>
  <si>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</si>
  <si>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</si>
  <si>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</si>
  <si>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</si>
  <si>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</si>
  <si>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</si>
  <si>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</si>
  <si>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</si>
  <si>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</si>
  <si>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</si>
  <si>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</si>
  <si>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</si>
  <si>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</si>
  <si>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</si>
  <si>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</si>
  <si>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</si>
  <si>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</si>
  <si>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</si>
  <si>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</si>
  <si>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</si>
  <si>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</si>
  <si>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</si>
  <si>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</si>
  <si>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</si>
  <si>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</si>
  <si>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</si>
  <si>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</si>
  <si>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</si>
  <si>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</si>
  <si>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</si>
  <si>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</si>
  <si>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</si>
  <si>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</si>
  <si>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</si>
  <si>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</si>
  <si>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</si>
  <si>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</si>
  <si>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</si>
  <si>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</si>
  <si>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</si>
  <si>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</si>
  <si>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</si>
  <si>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</si>
  <si>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</si>
  <si>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</si>
  <si>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</si>
  <si>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</si>
  <si>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</si>
  <si>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</si>
  <si>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</si>
  <si>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</si>
  <si>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</si>
  <si>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</si>
  <si>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</si>
  <si>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</si>
  <si>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</si>
  <si>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</si>
  <si>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</si>
  <si>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</si>
  <si>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</si>
  <si>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</si>
  <si>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</si>
  <si>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</si>
  <si>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</si>
  <si>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</si>
  <si>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</si>
  <si>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</si>
  <si>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</si>
  <si>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</si>
  <si>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</si>
  <si>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</si>
  <si>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</si>
  <si>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</si>
  <si>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</si>
  <si>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</si>
  <si>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</si>
  <si>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</si>
  <si>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</si>
  <si>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</si>
  <si>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</si>
  <si>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</si>
  <si>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</si>
  <si>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</si>
  <si>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</si>
  <si>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</si>
  <si>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</si>
  <si>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</si>
  <si>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</si>
  <si>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</si>
  <si>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</si>
  <si>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</si>
  <si>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</si>
  <si>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</si>
  <si>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</si>
  <si>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</si>
  <si>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</si>
  <si>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</si>
  <si>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</si>
  <si>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</si>
  <si>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</si>
  <si>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</si>
  <si>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</si>
  <si>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</si>
  <si>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</si>
  <si>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</si>
  <si>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</si>
  <si>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</si>
  <si>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</si>
  <si>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</si>
  <si>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</si>
  <si>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</si>
  <si>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</si>
  <si>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</si>
  <si>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</si>
  <si>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</si>
  <si>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</si>
  <si>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</si>
  <si>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</si>
  <si>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</si>
  <si>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</si>
  <si>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</si>
  <si>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</si>
  <si>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</si>
  <si>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</si>
  <si>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</si>
  <si>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</si>
  <si>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</si>
  <si>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</si>
  <si>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</si>
  <si>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</si>
  <si>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</si>
  <si>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</si>
  <si>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</si>
  <si>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</si>
  <si>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</si>
  <si>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</si>
  <si>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</si>
  <si>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</si>
  <si>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</si>
  <si>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</si>
  <si>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</si>
  <si>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</si>
  <si>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</si>
  <si>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</si>
  <si>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</si>
  <si>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</si>
  <si>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</si>
  <si>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</si>
  <si>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</si>
  <si>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</si>
  <si>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</si>
  <si>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</si>
  <si>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</si>
  <si>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</si>
  <si>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</si>
  <si>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</si>
  <si>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</si>
  <si>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</si>
  <si>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</si>
  <si>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</si>
  <si>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</si>
  <si>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</si>
  <si>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</si>
  <si>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</si>
  <si>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</si>
  <si>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</si>
  <si>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</si>
  <si>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</si>
  <si>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</si>
  <si>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</si>
  <si>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</si>
  <si>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</si>
  <si>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</si>
  <si>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</si>
  <si>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</si>
  <si>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</si>
  <si>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</si>
  <si>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</si>
  <si>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</si>
  <si>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</si>
  <si>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</si>
  <si>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</si>
  <si>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</si>
  <si>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</si>
  <si>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</si>
  <si>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</si>
  <si>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</si>
  <si>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</si>
  <si>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</si>
  <si>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</si>
  <si>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</si>
  <si>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</si>
  <si>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</si>
  <si>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</si>
  <si>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</si>
  <si>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</si>
  <si>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</si>
  <si>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</si>
  <si>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</si>
  <si>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</si>
  <si>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</si>
  <si>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</si>
  <si>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</si>
  <si>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</si>
  <si>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</si>
  <si>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</si>
  <si>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</si>
  <si>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</si>
  <si>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</si>
  <si>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</si>
  <si>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</si>
  <si>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</si>
  <si>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</si>
  <si>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</si>
  <si>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</si>
  <si>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</si>
  <si>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</si>
  <si>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</si>
  <si>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</si>
  <si>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</si>
  <si>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</si>
  <si>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</si>
  <si>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</si>
  <si>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</si>
  <si>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</si>
  <si>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</si>
  <si>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</si>
  <si>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</si>
  <si>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</si>
  <si>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</si>
  <si>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</si>
  <si>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</si>
  <si>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</si>
  <si>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</si>
  <si>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</si>
  <si>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</si>
  <si>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</si>
  <si>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</si>
  <si>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</si>
  <si>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</si>
  <si>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</si>
  <si>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</si>
  <si>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</si>
  <si>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</si>
  <si>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</si>
  <si>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</si>
  <si>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</si>
  <si>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</si>
  <si>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</si>
  <si>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</si>
  <si>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</si>
  <si>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</si>
  <si>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</si>
  <si>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</si>
  <si>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</si>
  <si>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</si>
  <si>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</si>
  <si>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</si>
  <si>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</si>
  <si>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</si>
  <si>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</si>
  <si>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</si>
  <si>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</si>
  <si>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</si>
  <si>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</si>
  <si>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</si>
  <si>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</si>
  <si>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</si>
  <si>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</si>
  <si>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</si>
  <si>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</si>
  <si>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</si>
  <si>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</si>
  <si>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</si>
  <si>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</si>
  <si>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</si>
  <si>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</si>
  <si>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</si>
  <si>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</si>
  <si>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</si>
  <si>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</si>
  <si>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</si>
  <si>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</si>
  <si>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</si>
  <si>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</si>
  <si>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</si>
  <si>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</si>
  <si>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</si>
  <si>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</si>
  <si>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</si>
  <si>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</si>
  <si>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</si>
  <si>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</si>
  <si>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</si>
  <si>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</si>
  <si>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</si>
  <si>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</si>
  <si>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</si>
  <si>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</si>
  <si>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</si>
  <si>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</si>
  <si>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</si>
  <si>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</si>
  <si>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</si>
  <si>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</si>
  <si>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</si>
  <si>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</si>
  <si>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</si>
  <si>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</si>
  <si>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</si>
  <si>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</si>
  <si>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</si>
  <si>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</si>
  <si>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</si>
  <si>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</si>
  <si>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</si>
  <si>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</si>
  <si>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</si>
  <si>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</si>
  <si>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</si>
  <si>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</si>
  <si>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</si>
  <si>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</si>
  <si>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</si>
  <si>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</si>
  <si>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</si>
  <si>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</si>
  <si>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</si>
  <si>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</si>
  <si>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</si>
  <si>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</si>
  <si>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</si>
  <si>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</si>
  <si>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</si>
  <si>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</si>
  <si>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</si>
  <si>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</si>
  <si>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</si>
  <si>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</si>
  <si>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</si>
  <si>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</si>
  <si>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</si>
  <si>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</si>
  <si>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</si>
  <si>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</si>
  <si>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</si>
  <si>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</si>
  <si>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</si>
  <si>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</si>
  <si>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</si>
  <si>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</si>
  <si>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</si>
  <si>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</si>
  <si>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</si>
  <si>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</si>
  <si>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</si>
  <si>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</si>
  <si>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</si>
  <si>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</si>
  <si>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</si>
  <si>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</si>
  <si>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</si>
  <si>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</si>
  <si>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</si>
  <si>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</si>
  <si>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</si>
  <si>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</si>
  <si>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</si>
  <si>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</si>
  <si>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</si>
  <si>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</si>
  <si>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</si>
  <si>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</si>
  <si>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</si>
  <si>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</si>
  <si>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</si>
  <si>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</si>
  <si>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</si>
  <si>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</si>
  <si>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</si>
  <si>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</si>
  <si>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</si>
  <si>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</si>
  <si>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</si>
  <si>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</si>
  <si>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</si>
  <si>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</si>
  <si>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</si>
  <si>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</si>
  <si>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</si>
  <si>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</si>
  <si>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</si>
  <si>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</si>
  <si>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</si>
  <si>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</si>
  <si>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</si>
  <si>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</si>
  <si>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</si>
  <si>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</si>
  <si>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</si>
  <si>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</si>
  <si>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</si>
  <si>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</si>
  <si>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</si>
  <si>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</si>
  <si>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</si>
  <si>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</si>
  <si>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</si>
  <si>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</si>
  <si>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</si>
  <si>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</si>
  <si>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</si>
  <si>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</si>
  <si>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</si>
  <si>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</si>
  <si>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</si>
  <si>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</si>
  <si>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</si>
  <si>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</si>
  <si>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</si>
  <si>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</si>
  <si>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</si>
  <si>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</si>
  <si>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</si>
  <si>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</si>
  <si>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</si>
  <si>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</si>
  <si>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</si>
  <si>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</si>
  <si>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</si>
  <si>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</si>
  <si>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</si>
  <si>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</si>
  <si>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</si>
  <si>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</si>
  <si>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</si>
  <si>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</si>
  <si>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</si>
  <si>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</si>
  <si>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</si>
  <si>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</si>
  <si>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</si>
  <si>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</si>
  <si>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</si>
  <si>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</si>
  <si>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</si>
  <si>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</si>
  <si>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</si>
  <si>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</si>
  <si>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</si>
  <si>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</si>
  <si>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</si>
  <si>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</si>
  <si>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</si>
  <si>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</si>
  <si>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</si>
  <si>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</si>
  <si>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</si>
  <si>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</si>
  <si>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</si>
  <si>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</si>
  <si>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</si>
  <si>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</si>
  <si>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</si>
  <si>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</si>
  <si>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</si>
  <si>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</si>
  <si>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</si>
  <si>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</si>
  <si>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</si>
  <si>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</si>
  <si>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</si>
  <si>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</si>
  <si>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</si>
  <si>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</si>
  <si>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</si>
  <si>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</si>
  <si>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</si>
  <si>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</si>
  <si>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</si>
  <si>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</si>
  <si>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</si>
  <si>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</si>
  <si>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</si>
  <si>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</si>
  <si>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</si>
  <si>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</si>
  <si>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</si>
  <si>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</si>
  <si>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</si>
  <si>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</si>
  <si>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</si>
  <si>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</si>
  <si>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</si>
  <si>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</si>
  <si>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</si>
  <si>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</si>
  <si>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</si>
  <si>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</si>
  <si>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</si>
  <si>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</si>
  <si>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</si>
  <si>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</si>
  <si>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</si>
  <si>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</si>
  <si>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</si>
  <si>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</si>
  <si>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</si>
  <si>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</si>
  <si>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</si>
  <si>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</si>
  <si>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</si>
  <si>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</si>
  <si>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</si>
  <si>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</si>
  <si>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</si>
  <si>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</si>
  <si>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</si>
  <si>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</si>
  <si>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</si>
  <si>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</si>
  <si>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</si>
  <si>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</si>
  <si>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</si>
  <si>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</si>
  <si>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</si>
  <si>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</si>
  <si>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</si>
  <si>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</si>
  <si>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</si>
  <si>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</si>
  <si>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</si>
  <si>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</si>
  <si>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</si>
  <si>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</si>
  <si>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</si>
  <si>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</si>
  <si>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</si>
  <si>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</si>
  <si>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</si>
  <si>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</si>
  <si>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</si>
  <si>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</si>
  <si>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</si>
  <si>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</si>
  <si>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</si>
  <si>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</si>
  <si>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</si>
  <si>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</si>
  <si>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</si>
  <si>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</si>
  <si>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</si>
  <si>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</si>
  <si>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</si>
  <si>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</si>
  <si>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</si>
  <si>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</si>
  <si>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</si>
  <si>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</si>
  <si>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</si>
  <si>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</si>
  <si>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</si>
  <si>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</si>
  <si>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</si>
  <si>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</si>
  <si>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</si>
  <si>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</si>
  <si>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</si>
  <si>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</si>
  <si>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</si>
  <si>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</si>
  <si>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</si>
  <si>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</si>
  <si>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</si>
  <si>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</si>
  <si>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</si>
  <si>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</si>
  <si>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</si>
  <si>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</si>
  <si>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</si>
  <si>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</si>
  <si>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</si>
  <si>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</si>
  <si>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</si>
  <si>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</si>
  <si>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</si>
  <si>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</si>
  <si>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</si>
  <si>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</si>
  <si>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</si>
  <si>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</si>
  <si>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</si>
  <si>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</si>
  <si>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</si>
  <si>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</si>
  <si>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</si>
  <si>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</si>
  <si>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</si>
  <si>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</si>
  <si>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</si>
  <si>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</si>
  <si>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</si>
  <si>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</si>
  <si>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</si>
  <si>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</si>
  <si>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</si>
  <si>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</si>
  <si>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</si>
  <si>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</si>
  <si>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</si>
  <si>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</si>
  <si>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</si>
  <si>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</si>
  <si>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</si>
  <si>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</si>
  <si>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</si>
  <si>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</si>
  <si>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</si>
  <si>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</si>
  <si>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</si>
  <si>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</si>
  <si>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</si>
  <si>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</si>
  <si>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</si>
  <si>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</si>
  <si>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</si>
  <si>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</si>
  <si>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</si>
  <si>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</si>
  <si>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</si>
  <si>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</si>
  <si>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</si>
  <si>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</si>
  <si>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</si>
  <si>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</si>
  <si>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</si>
  <si>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</si>
  <si>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</si>
  <si>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</si>
  <si>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</si>
  <si>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</si>
  <si>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</si>
  <si>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</si>
  <si>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</si>
  <si>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</si>
  <si>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</si>
  <si>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</si>
  <si>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</si>
  <si>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</si>
  <si>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</si>
  <si>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</si>
  <si>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</si>
  <si>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</si>
  <si>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</si>
  <si>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</si>
  <si>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</si>
  <si>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</si>
  <si>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</si>
  <si>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</si>
  <si>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</si>
  <si>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</si>
  <si>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</si>
  <si>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</si>
  <si>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</si>
  <si>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</si>
  <si>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</si>
  <si>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</si>
  <si>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</si>
  <si>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</si>
  <si>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</si>
  <si>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</si>
  <si>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</si>
  <si>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</si>
  <si>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</si>
  <si>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</si>
  <si>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</si>
  <si>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</si>
  <si>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</si>
  <si>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</si>
  <si>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</si>
  <si>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</si>
  <si>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</si>
  <si>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</si>
  <si>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</si>
  <si>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</si>
  <si>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</si>
  <si>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</si>
  <si>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</si>
  <si>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</si>
  <si>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</si>
  <si>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</si>
  <si>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</si>
  <si>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</si>
  <si>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</si>
  <si>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</si>
  <si>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</si>
  <si>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</si>
  <si>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</si>
  <si>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</si>
  <si>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</si>
  <si>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</si>
  <si>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</si>
  <si>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</si>
  <si>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</si>
  <si>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</si>
  <si>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</si>
  <si>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</si>
  <si>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</si>
  <si>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</si>
  <si>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</si>
  <si>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</si>
  <si>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</si>
  <si>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</si>
  <si>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</si>
  <si>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</si>
  <si>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</si>
  <si>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</si>
  <si>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</si>
  <si>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</si>
  <si>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</si>
  <si>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</si>
  <si>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</si>
  <si>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</si>
  <si>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</si>
  <si>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</si>
  <si>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</si>
  <si>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</si>
  <si>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</si>
  <si>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</si>
  <si>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</si>
  <si>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</si>
  <si>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</si>
  <si>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</si>
  <si>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</si>
  <si>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</si>
  <si>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</si>
  <si>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</si>
  <si>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</si>
  <si>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</si>
  <si>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</si>
  <si>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</si>
  <si>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</si>
  <si>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</si>
  <si>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</si>
  <si>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</si>
  <si>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</si>
  <si>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</si>
  <si>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</si>
  <si>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</si>
  <si>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</si>
  <si>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</si>
  <si>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</si>
  <si>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</si>
  <si>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</si>
  <si>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</si>
  <si>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</si>
  <si>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</si>
  <si>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</si>
  <si>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</si>
  <si>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</si>
  <si>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</si>
  <si>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</si>
  <si>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</si>
  <si>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</si>
  <si>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</si>
  <si>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</si>
  <si>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</si>
  <si>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</si>
  <si>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</si>
  <si>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</si>
  <si>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</si>
  <si>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</si>
  <si>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</si>
  <si>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</si>
  <si>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</si>
  <si>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</si>
  <si>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</si>
  <si>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</si>
  <si>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</si>
  <si>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</si>
  <si>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</si>
  <si>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</si>
  <si>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</si>
  <si>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</si>
  <si>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</si>
  <si>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</si>
  <si>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</si>
  <si>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</si>
  <si>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</si>
  <si>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</si>
  <si>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</si>
  <si>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</si>
  <si>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</si>
  <si>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</si>
  <si>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</si>
  <si>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</si>
  <si>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</si>
  <si>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</si>
  <si>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</si>
  <si>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</si>
  <si>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</si>
  <si>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</si>
  <si>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</si>
  <si>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</si>
  <si>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</si>
  <si>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</si>
  <si>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</si>
  <si>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</si>
  <si>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</si>
  <si>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</si>
  <si>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</si>
  <si>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</si>
  <si>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</si>
  <si>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</si>
  <si>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</si>
  <si>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</si>
  <si>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</si>
  <si>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</si>
  <si>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</si>
  <si>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</si>
  <si>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</si>
  <si>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</si>
  <si>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</si>
  <si>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</si>
  <si>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</si>
  <si>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</si>
  <si>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</si>
  <si>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</si>
  <si>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</si>
  <si>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</si>
  <si>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</si>
  <si>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</si>
  <si>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</si>
  <si>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</si>
  <si>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</si>
  <si>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</si>
  <si>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</si>
  <si>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</si>
  <si>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</si>
  <si>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</si>
  <si>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</si>
  <si>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</si>
  <si>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</si>
  <si>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</si>
  <si>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</si>
  <si>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</si>
  <si>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</si>
  <si>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</si>
  <si>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</si>
  <si>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</si>
  <si>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</si>
  <si>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</si>
  <si>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</si>
  <si>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</si>
  <si>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</si>
  <si>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</si>
  <si>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</si>
  <si>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</si>
  <si>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</si>
  <si>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</si>
  <si>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</si>
  <si>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</si>
  <si>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</si>
  <si>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</si>
  <si>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</si>
  <si>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</si>
  <si>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</si>
  <si>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</si>
  <si>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</si>
  <si>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</si>
  <si>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</si>
  <si>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</si>
  <si>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</si>
  <si>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</si>
  <si>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</si>
  <si>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</si>
  <si>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</si>
  <si>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</si>
  <si>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</si>
  <si>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</si>
  <si>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</si>
  <si>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</si>
  <si>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</si>
  <si>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</si>
  <si>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</si>
  <si>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</si>
  <si>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</si>
  <si>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</si>
  <si>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</si>
  <si>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</si>
  <si>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</si>
  <si>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</si>
  <si>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</si>
  <si>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</si>
  <si>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</si>
  <si>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</si>
  <si>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</si>
  <si>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</si>
  <si>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</si>
  <si>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</si>
  <si>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</si>
  <si>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</si>
  <si>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</si>
  <si>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</si>
  <si>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</si>
  <si>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</si>
  <si>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</si>
  <si>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</si>
  <si>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</si>
  <si>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</si>
  <si>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</si>
  <si>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</si>
  <si>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</si>
  <si>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</si>
  <si>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</si>
  <si>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</si>
  <si>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</si>
  <si>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</si>
  <si>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</si>
  <si>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</si>
  <si>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</si>
  <si>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</si>
  <si>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</si>
  <si>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</si>
  <si>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</si>
  <si>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</si>
  <si>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</si>
  <si>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</si>
  <si>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</si>
  <si>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</si>
  <si>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</si>
  <si>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</si>
  <si>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</si>
  <si>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</si>
  <si>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</si>
  <si>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</si>
  <si>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</si>
  <si>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</si>
  <si>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</si>
  <si>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</si>
  <si>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</si>
  <si>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</si>
  <si>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</si>
  <si>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</si>
  <si>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</si>
  <si>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</si>
  <si>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</si>
  <si>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</si>
  <si>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</si>
  <si>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</si>
  <si>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</si>
  <si>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</si>
  <si>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</si>
  <si>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</si>
  <si>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</si>
  <si>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</si>
  <si>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</si>
  <si>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</si>
  <si>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</si>
  <si>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</si>
  <si>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</si>
  <si>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</si>
  <si>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</si>
  <si>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</si>
  <si>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</si>
  <si>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</si>
  <si>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</si>
  <si>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</si>
  <si>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</si>
  <si>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</si>
  <si>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</si>
  <si>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</si>
  <si>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</si>
  <si>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</si>
  <si>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</si>
  <si>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</si>
  <si>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</si>
  <si>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</si>
  <si>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</si>
  <si>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</si>
  <si>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</si>
  <si>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</si>
  <si>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</si>
  <si>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</si>
  <si>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</si>
  <si>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</si>
  <si>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</si>
  <si>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</si>
  <si>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</si>
  <si>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</si>
  <si>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</si>
  <si>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</si>
  <si>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</si>
  <si>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</si>
  <si>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</si>
  <si>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</si>
  <si>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</si>
  <si>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</si>
  <si>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</si>
  <si>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</si>
  <si>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</si>
  <si>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</si>
  <si>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</si>
  <si>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</si>
  <si>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</si>
  <si>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</si>
  <si>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</si>
  <si>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</si>
  <si>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</si>
  <si>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</si>
  <si>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</si>
  <si>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</si>
  <si>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</si>
  <si>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</si>
  <si>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</si>
  <si>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</si>
  <si>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</si>
  <si>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</si>
  <si>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</si>
  <si>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</si>
  <si>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</si>
  <si>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</si>
  <si>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</si>
  <si>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</si>
  <si>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</si>
  <si>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</si>
  <si>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</si>
  <si>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</si>
  <si>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</si>
  <si>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</si>
  <si>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</si>
  <si>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</si>
  <si>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</si>
  <si>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</si>
  <si>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</si>
  <si>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</si>
  <si>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</si>
  <si>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</si>
  <si>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</si>
  <si>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</si>
  <si>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</si>
  <si>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</si>
  <si>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</si>
  <si>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</si>
  <si>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</si>
  <si>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</si>
  <si>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</si>
  <si>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</si>
  <si>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</si>
  <si>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</si>
  <si>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</si>
  <si>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</si>
  <si>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</si>
  <si>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</si>
  <si>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</si>
  <si>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</si>
  <si>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</si>
  <si>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</si>
  <si>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</si>
  <si>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</si>
  <si>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</si>
  <si>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</si>
  <si>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</si>
  <si>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</si>
  <si>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</si>
  <si>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</si>
  <si>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</si>
  <si>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</si>
  <si>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</si>
  <si>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</si>
  <si>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</si>
  <si>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</si>
  <si>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</si>
  <si>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</si>
  <si>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</si>
  <si>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</si>
  <si>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</si>
  <si>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</si>
  <si>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</si>
  <si>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</si>
  <si>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</si>
  <si>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</si>
  <si>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</si>
  <si>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</si>
  <si>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</si>
  <si>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</si>
  <si>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</si>
  <si>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</si>
  <si>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</si>
  <si>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</si>
  <si>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</si>
  <si>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</si>
  <si>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</si>
  <si>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</si>
  <si>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</si>
  <si>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</si>
  <si>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</si>
  <si>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</si>
  <si>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</si>
  <si>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</si>
  <si>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</si>
  <si>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</si>
  <si>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</si>
  <si>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</si>
  <si>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</si>
  <si>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</si>
  <si>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</si>
  <si>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</si>
  <si>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</si>
  <si>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</si>
  <si>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</si>
  <si>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</si>
  <si>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</si>
  <si>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</si>
  <si>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</si>
  <si>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</si>
  <si>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</si>
  <si>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</si>
  <si>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</si>
  <si>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</si>
  <si>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</si>
  <si>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</si>
  <si>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</si>
  <si>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</si>
  <si>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</si>
  <si>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</si>
  <si>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</si>
  <si>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</si>
  <si>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</si>
  <si>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</si>
  <si>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</si>
  <si>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</si>
  <si>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</si>
  <si>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</si>
  <si>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</si>
  <si>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</si>
  <si>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</si>
  <si>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</si>
  <si>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</si>
  <si>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</si>
  <si>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</si>
  <si>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</si>
  <si>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</si>
  <si>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</si>
  <si>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</si>
  <si>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</si>
  <si>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</si>
  <si>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</si>
  <si>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</si>
  <si>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</si>
  <si>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</si>
  <si>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</si>
  <si>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</si>
  <si>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</si>
  <si>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</si>
  <si>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</si>
  <si>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</si>
  <si>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</si>
  <si>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</si>
  <si>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</si>
  <si>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</si>
  <si>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</si>
  <si>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</si>
  <si>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</si>
  <si>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</si>
  <si>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</si>
  <si>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</si>
  <si>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</si>
  <si>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</si>
  <si>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</si>
  <si>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</si>
  <si>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</si>
  <si>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</si>
  <si>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</si>
  <si>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</si>
  <si>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</si>
  <si>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</si>
  <si>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</si>
  <si>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</si>
  <si>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</si>
  <si>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</si>
  <si>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</si>
  <si>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</si>
  <si>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</si>
  <si>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</si>
  <si>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</si>
  <si>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</si>
  <si>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</si>
  <si>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</si>
  <si>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</si>
  <si>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</si>
  <si>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</si>
  <si>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</si>
  <si>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</si>
  <si>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</si>
  <si>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</si>
  <si>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</si>
  <si>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</si>
  <si>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</si>
  <si>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</si>
  <si>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</si>
  <si>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</si>
  <si>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</si>
  <si>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</si>
  <si>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</si>
  <si>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</si>
  <si>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</si>
  <si>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</si>
  <si>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</si>
  <si>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</si>
  <si>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</si>
  <si>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</si>
  <si>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</si>
  <si>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</si>
  <si>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</si>
  <si>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</si>
  <si>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</si>
  <si>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</si>
  <si>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</si>
  <si>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</si>
  <si>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</si>
  <si>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</si>
  <si>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</si>
  <si>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</si>
  <si>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</si>
  <si>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</si>
  <si>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</si>
  <si>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</si>
  <si>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</si>
  <si>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</si>
  <si>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</si>
  <si>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</si>
  <si>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</si>
  <si>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</si>
  <si>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</si>
  <si>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</si>
  <si>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</si>
  <si>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</si>
  <si>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</si>
  <si>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</si>
  <si>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</si>
  <si>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</si>
  <si>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</si>
  <si>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</si>
  <si>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</si>
  <si>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</si>
  <si>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</si>
  <si>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</si>
  <si>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</si>
  <si>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</si>
  <si>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</si>
  <si>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</si>
  <si>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</si>
  <si>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</si>
  <si>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</si>
  <si>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</si>
  <si>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</si>
  <si>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</si>
  <si>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</si>
  <si>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</si>
  <si>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</si>
  <si>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</si>
  <si>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</si>
  <si>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</si>
  <si>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</si>
  <si>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</si>
  <si>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</si>
  <si>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</si>
  <si>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</si>
  <si>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</si>
  <si>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</si>
  <si>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</si>
  <si>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</si>
  <si>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</si>
  <si>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</si>
  <si>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</si>
  <si>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</si>
  <si>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</si>
  <si>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</si>
  <si>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</si>
  <si>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</si>
  <si>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</si>
  <si>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</si>
  <si>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</si>
  <si>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</si>
  <si>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</si>
  <si>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</si>
  <si>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</si>
  <si>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</si>
  <si>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</si>
  <si>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</si>
  <si>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</si>
  <si>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</si>
  <si>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</si>
  <si>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</si>
  <si>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</si>
  <si>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</si>
  <si>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</si>
  <si>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</si>
  <si>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</si>
  <si>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</si>
  <si>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</si>
  <si>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</si>
  <si>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</si>
  <si>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</si>
  <si>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</si>
  <si>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</si>
  <si>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</si>
  <si>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</si>
  <si>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</si>
  <si>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</si>
  <si>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</si>
  <si>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</si>
  <si>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</si>
  <si>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</si>
  <si>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</si>
  <si>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</si>
  <si>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</si>
  <si>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</si>
  <si>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</si>
  <si>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</si>
  <si>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</si>
  <si>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</si>
  <si>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</si>
  <si>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</si>
  <si>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</si>
  <si>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</si>
  <si>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</si>
  <si>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</si>
  <si>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</si>
  <si>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</si>
  <si>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</si>
  <si>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</si>
  <si>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</si>
  <si>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</si>
  <si>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</si>
  <si>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</si>
  <si>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</si>
  <si>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</si>
  <si>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</si>
  <si>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</si>
  <si>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</si>
  <si>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</si>
  <si>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</si>
  <si>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</si>
  <si>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</si>
  <si>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</si>
  <si>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</si>
  <si>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</si>
  <si>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</si>
  <si>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</si>
  <si>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</si>
  <si>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</si>
  <si>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</si>
  <si>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</si>
  <si>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</si>
  <si>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</si>
  <si>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</si>
  <si>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</si>
  <si>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</si>
  <si>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</si>
  <si>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</si>
  <si>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</si>
  <si>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</si>
  <si>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</si>
  <si>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</si>
  <si>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</si>
  <si>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</si>
  <si>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</si>
  <si>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</si>
  <si>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</si>
  <si>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</si>
  <si>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</si>
  <si>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</si>
  <si>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</si>
  <si>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</si>
  <si>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</si>
  <si>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</si>
  <si>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</si>
  <si>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</si>
  <si>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</si>
  <si>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</si>
  <si>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</si>
  <si>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</si>
  <si>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</si>
  <si>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</si>
  <si>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</si>
  <si>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</si>
  <si>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</si>
  <si>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</si>
  <si>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</si>
  <si>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</si>
  <si>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</si>
  <si>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</si>
  <si>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</si>
  <si>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</si>
  <si>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</si>
  <si>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</si>
  <si>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</si>
  <si>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</si>
  <si>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</si>
  <si>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</si>
  <si>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</si>
  <si>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</si>
  <si>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</si>
  <si>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</si>
  <si>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</si>
  <si>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</si>
  <si>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</si>
  <si>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</si>
  <si>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</si>
  <si>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</si>
  <si>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</si>
  <si>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</si>
  <si>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</si>
  <si>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</si>
  <si>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</si>
  <si>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</si>
  <si>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</si>
  <si>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</si>
  <si>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</si>
  <si>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</si>
  <si>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</si>
  <si>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</si>
  <si>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</si>
  <si>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</si>
  <si>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</si>
  <si>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</si>
  <si>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</si>
  <si>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</si>
  <si>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</si>
  <si>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</si>
  <si>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</si>
  <si>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</si>
  <si>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</si>
  <si>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</si>
  <si>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</si>
  <si>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</si>
  <si>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</si>
  <si>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</si>
  <si>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</si>
  <si>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</si>
  <si>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</si>
  <si>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</si>
  <si>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</si>
  <si>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</si>
  <si>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</si>
  <si>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</si>
  <si>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</si>
  <si>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</si>
  <si>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</si>
  <si>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</si>
  <si>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</si>
  <si>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</si>
  <si>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</si>
  <si>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</si>
  <si>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</si>
  <si>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</si>
  <si>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</si>
  <si>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</si>
  <si>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</si>
  <si>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</si>
  <si>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</si>
  <si>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</si>
  <si>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</si>
  <si>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</si>
  <si>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</si>
  <si>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</si>
  <si>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</si>
  <si>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</si>
  <si>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</si>
  <si>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</si>
  <si>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</si>
  <si>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</si>
  <si>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</si>
  <si>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</si>
  <si>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</si>
  <si>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</si>
  <si>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</si>
  <si>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</si>
  <si>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</si>
  <si>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</si>
  <si>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</si>
  <si>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</si>
  <si>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</si>
  <si>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</si>
  <si>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</si>
  <si>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</si>
  <si>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</si>
  <si>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</si>
  <si>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</si>
  <si>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</si>
  <si>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</si>
  <si>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</si>
  <si>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</si>
  <si>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</si>
  <si>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</si>
  <si>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</si>
  <si>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</si>
  <si>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</si>
  <si>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</si>
  <si>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</si>
  <si>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</si>
  <si>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</si>
  <si>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</si>
  <si>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</si>
  <si>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</si>
  <si>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</si>
  <si>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</si>
  <si>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</si>
  <si>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</si>
  <si>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</si>
  <si>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</si>
  <si>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</si>
  <si>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</si>
  <si>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</si>
  <si>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</si>
  <si>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</si>
  <si>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</si>
  <si>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</si>
  <si>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</si>
  <si>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</si>
  <si>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</si>
  <si>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</si>
  <si>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</si>
  <si>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</si>
  <si>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</si>
  <si>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</si>
  <si>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</si>
  <si>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</si>
  <si>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</si>
  <si>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</si>
  <si>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</si>
  <si>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</si>
  <si>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</si>
  <si>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</si>
  <si>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</si>
  <si>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</si>
  <si>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</si>
  <si>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</si>
  <si>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</si>
  <si>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</si>
  <si>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</si>
  <si>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</si>
  <si>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</si>
  <si>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</si>
  <si>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</si>
  <si>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</si>
  <si>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</si>
  <si>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</si>
  <si>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</si>
  <si>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</si>
  <si>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</si>
  <si>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</si>
  <si>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</si>
  <si>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</si>
  <si>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</si>
  <si>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</si>
  <si>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</si>
  <si>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</si>
  <si>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</si>
  <si>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</si>
  <si>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</si>
  <si>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</si>
  <si>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</si>
  <si>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</si>
  <si>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</si>
  <si>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</si>
  <si>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</si>
  <si>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</si>
  <si>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</si>
  <si>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</si>
  <si>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</si>
  <si>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</si>
  <si>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</si>
  <si>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</si>
  <si>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</si>
  <si>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</si>
  <si>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</si>
  <si>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</si>
  <si>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</si>
  <si>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</si>
  <si>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</si>
  <si>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</si>
  <si>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</si>
  <si>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</si>
  <si>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</si>
  <si>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</si>
  <si>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</si>
  <si>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</si>
  <si>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</si>
  <si>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</si>
  <si>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</si>
  <si>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</si>
  <si>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</si>
  <si>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</si>
  <si>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</si>
  <si>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</si>
  <si>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</si>
  <si>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</si>
  <si>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</si>
  <si>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</si>
  <si>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</si>
  <si>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</si>
  <si>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</si>
  <si>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</si>
  <si>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</si>
  <si>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</si>
  <si>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</si>
  <si>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</si>
  <si>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</si>
  <si>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</si>
  <si>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</si>
  <si>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</si>
  <si>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</si>
  <si>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</si>
  <si>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</si>
  <si>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</si>
  <si>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</si>
  <si>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</si>
  <si>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</si>
  <si>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</si>
  <si>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</si>
  <si>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</si>
  <si>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</si>
  <si>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</si>
  <si>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</si>
  <si>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</si>
  <si>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</si>
  <si>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</si>
  <si>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</si>
  <si>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</si>
  <si>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</si>
  <si>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</si>
  <si>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</si>
  <si>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</si>
  <si>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</si>
  <si>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</si>
  <si>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</si>
  <si>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</si>
  <si>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</si>
  <si>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</si>
  <si>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</si>
  <si>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</si>
  <si>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</si>
  <si>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</si>
  <si>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</si>
  <si>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</si>
  <si>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</si>
  <si>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</si>
  <si>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</si>
  <si>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</si>
  <si>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</si>
  <si>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</si>
  <si>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</si>
  <si>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</si>
  <si>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</si>
  <si>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</si>
  <si>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</si>
  <si>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</si>
  <si>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</si>
  <si>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</si>
  <si>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</si>
  <si>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</si>
  <si>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</si>
  <si>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</si>
  <si>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</si>
  <si>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</si>
  <si>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</si>
  <si>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</si>
  <si>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</si>
  <si>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</si>
  <si>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</si>
  <si>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</si>
  <si>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</si>
  <si>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</si>
  <si>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</si>
  <si>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</si>
  <si>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</si>
  <si>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</si>
  <si>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</si>
  <si>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</si>
  <si>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</si>
  <si>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</si>
  <si>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</si>
  <si>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</si>
  <si>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</si>
  <si>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</si>
  <si>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</si>
  <si>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</si>
  <si>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</si>
  <si>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</si>
  <si>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</si>
  <si>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</si>
  <si>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</si>
  <si>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</si>
  <si>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</si>
  <si>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</si>
  <si>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</si>
  <si>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</si>
  <si>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</si>
  <si>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</si>
  <si>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</si>
  <si>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</si>
  <si>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</si>
  <si>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</si>
  <si>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</si>
  <si>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</si>
  <si>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</si>
  <si>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</si>
  <si>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</si>
  <si>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</si>
  <si>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</si>
  <si>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</si>
  <si>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</si>
  <si>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</si>
  <si>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</si>
  <si>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</si>
  <si>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</si>
  <si>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</si>
  <si>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</si>
  <si>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</si>
  <si>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</si>
  <si>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</si>
  <si>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</si>
  <si>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</si>
  <si>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</si>
  <si>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</si>
  <si>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</si>
  <si>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</si>
  <si>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</si>
  <si>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</si>
  <si>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</si>
  <si>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</si>
  <si>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</si>
  <si>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</si>
  <si>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</si>
  <si>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</si>
  <si>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</si>
  <si>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</si>
  <si>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</si>
  <si>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</si>
  <si>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</si>
  <si>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</si>
  <si>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</si>
  <si>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</si>
  <si>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</si>
  <si>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</si>
  <si>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</si>
  <si>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</si>
  <si>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</si>
  <si>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</si>
  <si>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</si>
  <si>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</si>
  <si>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</si>
  <si>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</si>
  <si>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</si>
  <si>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</si>
  <si>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</si>
  <si>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</si>
  <si>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</si>
  <si>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</si>
  <si>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</si>
  <si>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</si>
  <si>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</si>
  <si>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</si>
  <si>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</si>
  <si>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</si>
  <si>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</si>
  <si>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</si>
  <si>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</si>
  <si>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</si>
  <si>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</si>
  <si>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</si>
  <si>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</si>
  <si>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</si>
  <si>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</si>
  <si>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</si>
  <si>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</si>
  <si>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</si>
  <si>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</si>
  <si>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</si>
  <si>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</si>
  <si>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</si>
  <si>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</si>
  <si>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</si>
  <si>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</si>
  <si>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</si>
  <si>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</si>
  <si>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</si>
  <si>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</si>
  <si>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</si>
  <si>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</si>
  <si>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</si>
  <si>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</si>
  <si>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</si>
  <si>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</si>
  <si>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</si>
  <si>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</si>
  <si>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</si>
  <si>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</si>
  <si>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</si>
  <si>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</si>
  <si>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</si>
  <si>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</si>
  <si>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</si>
  <si>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</si>
  <si>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</si>
  <si>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</si>
  <si>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</si>
  <si>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</si>
  <si>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</si>
  <si>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</si>
  <si>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</si>
  <si>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</si>
  <si>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</si>
  <si>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</si>
  <si>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</si>
  <si>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</si>
  <si>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</si>
  <si>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</si>
  <si>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</si>
  <si>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</si>
  <si>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</si>
  <si>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</si>
  <si>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</si>
  <si>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</si>
  <si>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</si>
  <si>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</si>
  <si>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</si>
  <si>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</si>
  <si>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</si>
  <si>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</si>
  <si>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</si>
  <si>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</si>
  <si>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</si>
  <si>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</si>
  <si>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</si>
  <si>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</si>
  <si>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</si>
  <si>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</si>
  <si>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</si>
  <si>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</si>
  <si>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</si>
  <si>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</si>
  <si>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</si>
  <si>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</si>
  <si>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</si>
  <si>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</si>
  <si>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</si>
  <si>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</si>
  <si>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</si>
  <si>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</si>
  <si>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</si>
  <si>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</si>
  <si>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</si>
  <si>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</si>
  <si>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</si>
  <si>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</si>
  <si>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</si>
  <si>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</si>
  <si>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</si>
  <si>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</si>
  <si>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</si>
  <si>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</si>
  <si>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</si>
  <si>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</si>
  <si>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</si>
  <si>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</si>
  <si>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</si>
  <si>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</si>
  <si>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</si>
  <si>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</si>
  <si>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</si>
  <si>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</si>
  <si>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</si>
  <si>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</si>
  <si>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</si>
  <si>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</si>
  <si>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</si>
  <si>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</si>
  <si>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</si>
  <si>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</si>
  <si>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</si>
  <si>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</si>
  <si>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</si>
  <si>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</si>
  <si>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</si>
  <si>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</si>
  <si>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</si>
  <si>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</si>
  <si>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</si>
  <si>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</si>
  <si>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</si>
  <si>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</si>
  <si>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</si>
  <si>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</si>
  <si>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</si>
  <si>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</si>
  <si>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</si>
  <si>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</si>
  <si>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</si>
  <si>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</si>
  <si>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</si>
  <si>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</si>
  <si>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</si>
  <si>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</si>
  <si>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</si>
  <si>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</si>
  <si>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</si>
  <si>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</si>
  <si>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</si>
  <si>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</si>
  <si>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</si>
  <si>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</si>
  <si>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</si>
  <si>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</si>
  <si>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</si>
  <si>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</si>
  <si>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</si>
  <si>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</si>
  <si>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</si>
  <si>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</si>
  <si>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</si>
  <si>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</si>
  <si>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</si>
  <si>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</si>
  <si>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</si>
  <si>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</si>
  <si>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</si>
  <si>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</si>
  <si>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</si>
  <si>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</si>
  <si>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</si>
  <si>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</si>
  <si>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</si>
  <si>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</si>
  <si>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</si>
  <si>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</si>
  <si>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</si>
  <si>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</si>
  <si>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</si>
  <si>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</si>
  <si>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</si>
  <si>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</si>
  <si>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</si>
  <si>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</si>
  <si>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</si>
  <si>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</si>
  <si>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</si>
  <si>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</si>
  <si>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</si>
  <si>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</si>
  <si>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</si>
  <si>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</si>
  <si>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</si>
  <si>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</si>
  <si>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</si>
  <si>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</si>
  <si>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</si>
  <si>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</si>
  <si>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</si>
  <si>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</si>
  <si>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</si>
  <si>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</si>
  <si>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</si>
  <si>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</si>
  <si>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</si>
  <si>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</si>
  <si>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</si>
  <si>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</si>
  <si>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</si>
  <si>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</si>
  <si>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</si>
  <si>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</si>
  <si>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</si>
  <si>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</si>
  <si>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</si>
  <si>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</si>
  <si>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</si>
  <si>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</si>
  <si>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</si>
  <si>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</si>
  <si>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</si>
  <si>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</si>
  <si>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</si>
  <si>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</si>
  <si>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</si>
  <si>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</si>
  <si>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</si>
  <si>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</si>
  <si>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</si>
  <si>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</si>
  <si>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</si>
  <si>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</si>
  <si>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</si>
  <si>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</si>
  <si>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</si>
  <si>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</si>
  <si>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</si>
  <si>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</si>
  <si>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</si>
  <si>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</si>
  <si>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</si>
  <si>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</si>
  <si>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</si>
  <si>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</si>
  <si>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</si>
  <si>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</si>
  <si>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</si>
  <si>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</si>
  <si>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</si>
  <si>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</si>
  <si>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</si>
  <si>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</si>
  <si>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</si>
  <si>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</si>
  <si>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</si>
  <si>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</si>
  <si>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</si>
  <si>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</si>
  <si>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</si>
  <si>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</si>
  <si>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</si>
  <si>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</si>
  <si>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</si>
  <si>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</si>
  <si>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</si>
  <si>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</si>
  <si>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</si>
  <si>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</si>
  <si>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</si>
  <si>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</si>
  <si>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</si>
  <si>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</si>
  <si>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</si>
  <si>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</si>
  <si>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</si>
  <si>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</si>
  <si>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</si>
  <si>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</si>
  <si>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</si>
  <si>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</si>
  <si>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</si>
  <si>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</si>
  <si>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</si>
  <si>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</si>
  <si>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</si>
  <si>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</si>
  <si>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</si>
  <si>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</si>
  <si>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</si>
  <si>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</si>
  <si>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</si>
  <si>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</si>
  <si>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</si>
  <si>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</si>
  <si>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</si>
  <si>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</si>
  <si>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</si>
  <si>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</si>
  <si>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</si>
  <si>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</si>
  <si>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</si>
  <si>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</si>
  <si>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</si>
  <si>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</si>
  <si>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</si>
  <si>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</si>
  <si>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</si>
  <si>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</si>
  <si>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</si>
  <si>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</si>
  <si>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</si>
  <si>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</si>
  <si>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</si>
  <si>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</si>
  <si>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</si>
  <si>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</si>
  <si>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</si>
  <si>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</si>
  <si>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</si>
  <si>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</si>
  <si>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</si>
  <si>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</si>
  <si>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</si>
  <si>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</si>
  <si>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</si>
  <si>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</si>
  <si>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</si>
  <si>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</si>
  <si>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</si>
  <si>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</si>
  <si>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</si>
  <si>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</si>
  <si>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</si>
  <si>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</si>
  <si>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</si>
  <si>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</si>
  <si>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</si>
  <si>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</si>
  <si>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</si>
  <si>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</si>
  <si>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</si>
  <si>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</si>
  <si>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</si>
  <si>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</si>
  <si>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</si>
  <si>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</si>
  <si>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</si>
  <si>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</si>
  <si>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</si>
  <si>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</si>
  <si>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</si>
  <si>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</si>
  <si>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</si>
  <si>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</si>
  <si>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</si>
  <si>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</si>
  <si>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</si>
  <si>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</si>
  <si>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</si>
  <si>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</si>
  <si>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</si>
  <si>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</si>
  <si>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</si>
  <si>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</si>
  <si>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</si>
  <si>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</si>
  <si>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</si>
  <si>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</si>
  <si>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</si>
  <si>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</si>
  <si>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</si>
  <si>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</si>
  <si>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</si>
  <si>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</si>
  <si>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</si>
  <si>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</si>
  <si>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</si>
  <si>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</si>
  <si>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</si>
  <si>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</si>
  <si>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</si>
  <si>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</si>
  <si>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</si>
  <si>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</si>
  <si>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</si>
  <si>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</si>
  <si>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</si>
  <si>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</si>
  <si>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</si>
  <si>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</si>
  <si>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</si>
  <si>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</si>
  <si>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</si>
  <si>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</si>
  <si>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</si>
  <si>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</si>
  <si>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</si>
  <si>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</si>
  <si>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</si>
  <si>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</si>
  <si>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</si>
  <si>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</si>
  <si>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</si>
  <si>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</si>
  <si>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</si>
  <si>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</si>
  <si>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</si>
  <si>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</si>
  <si>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</si>
  <si>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</si>
  <si>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</si>
  <si>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</si>
  <si>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</si>
  <si>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</si>
  <si>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</si>
  <si>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</si>
  <si>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</si>
  <si>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</si>
  <si>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</si>
  <si>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</si>
  <si>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</si>
  <si>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</si>
  <si>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</si>
  <si>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</si>
  <si>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</si>
  <si>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</si>
  <si>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</si>
  <si>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</si>
  <si>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</si>
  <si>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</si>
  <si>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</si>
  <si>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</si>
  <si>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</si>
  <si>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</si>
  <si>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</si>
  <si>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</si>
  <si>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</si>
  <si>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</si>
  <si>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</si>
  <si>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</si>
  <si>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</si>
  <si>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</si>
  <si>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</si>
  <si>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</si>
  <si>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</si>
  <si>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</si>
  <si>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</si>
  <si>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</si>
  <si>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</si>
  <si>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</si>
  <si>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</si>
  <si>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</si>
  <si>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</si>
  <si>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</si>
  <si>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</si>
  <si>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</si>
  <si>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</si>
  <si>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</si>
  <si>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</si>
  <si>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</si>
  <si>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</si>
  <si>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</si>
  <si>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</si>
  <si>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</si>
  <si>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</si>
  <si>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</si>
  <si>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</si>
  <si>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</si>
  <si>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</si>
  <si>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</si>
  <si>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</si>
  <si>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</si>
  <si>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</si>
  <si>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</si>
  <si>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</si>
  <si>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</si>
  <si>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</si>
  <si>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</si>
  <si>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</si>
  <si>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</si>
  <si>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</si>
  <si>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</si>
  <si>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</si>
  <si>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</si>
  <si>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</si>
  <si>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</si>
  <si>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</si>
  <si>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</si>
  <si>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</si>
  <si>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</si>
  <si>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</si>
  <si>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</si>
  <si>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</si>
  <si>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</si>
  <si>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</si>
  <si>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</si>
  <si>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</si>
  <si>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</si>
  <si>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</si>
  <si>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</si>
  <si>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</si>
  <si>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</si>
  <si>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</si>
  <si>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</si>
  <si>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</si>
  <si>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</si>
  <si>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</si>
  <si>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</si>
  <si>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</si>
  <si>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</si>
  <si>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</si>
  <si>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</si>
  <si>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</si>
  <si>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</si>
  <si>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</si>
  <si>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</si>
  <si>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</si>
  <si>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</si>
  <si>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</si>
  <si>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</si>
  <si>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</si>
  <si>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</si>
  <si>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</si>
  <si>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</si>
  <si>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</si>
  <si>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</si>
  <si>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</si>
  <si>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</si>
  <si>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</si>
  <si>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</si>
  <si>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</si>
  <si>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</si>
  <si>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</si>
  <si>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</si>
  <si>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</si>
  <si>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</si>
  <si>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</si>
  <si>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</si>
  <si>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</si>
  <si>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</si>
  <si>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</si>
  <si>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</si>
  <si>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</si>
  <si>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</si>
  <si>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</si>
  <si>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</si>
  <si>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</si>
  <si>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</si>
  <si>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</si>
  <si>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</si>
  <si>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</si>
  <si>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</si>
  <si>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</si>
  <si>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</si>
  <si>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</si>
  <si>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</si>
  <si>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</si>
  <si>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</si>
  <si>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</si>
  <si>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</si>
  <si>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</si>
  <si>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</si>
  <si>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</si>
  <si>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</si>
  <si>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</si>
  <si>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</si>
  <si>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</si>
  <si>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</si>
  <si>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</si>
  <si>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</si>
  <si>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</si>
  <si>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</si>
  <si>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</si>
  <si>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</si>
  <si>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</si>
  <si>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</si>
  <si>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</si>
  <si>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</si>
  <si>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</si>
  <si>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</si>
  <si>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</si>
  <si>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</si>
  <si>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</si>
  <si>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</si>
  <si>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</si>
  <si>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</si>
  <si>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</si>
  <si>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</si>
  <si>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</si>
  <si>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</si>
  <si>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</si>
  <si>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</si>
  <si>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</si>
  <si>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</si>
  <si>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</si>
  <si>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</si>
  <si>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</si>
  <si>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</si>
  <si>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</si>
  <si>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</si>
  <si>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</si>
  <si>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</si>
  <si>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</si>
  <si>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</si>
  <si>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</si>
  <si>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</si>
  <si>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</si>
  <si>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</si>
  <si>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</si>
  <si>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</si>
  <si>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</si>
  <si>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</si>
  <si>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</si>
  <si>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</si>
  <si>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</si>
  <si>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</si>
  <si>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</si>
  <si>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</si>
  <si>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</si>
  <si>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</si>
  <si>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</si>
  <si>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</si>
  <si>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</si>
  <si>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</si>
  <si>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</si>
  <si>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</si>
  <si>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</si>
  <si>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</si>
  <si>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</si>
  <si>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</si>
  <si>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</si>
  <si>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</si>
  <si>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</si>
  <si>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</si>
  <si>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</si>
  <si>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</si>
  <si>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</si>
  <si>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</si>
  <si>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</si>
  <si>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</si>
  <si>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</si>
  <si>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</si>
  <si>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</si>
  <si>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</si>
  <si>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</si>
  <si>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</si>
  <si>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</si>
  <si>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</si>
  <si>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</si>
  <si>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</si>
  <si>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</si>
  <si>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</si>
  <si>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</si>
  <si>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</si>
  <si>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</si>
  <si>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</si>
  <si>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</si>
  <si>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</si>
  <si>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</si>
  <si>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</si>
  <si>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</si>
  <si>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</si>
  <si>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</si>
  <si>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</si>
  <si>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</si>
  <si>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</si>
  <si>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</si>
  <si>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</si>
  <si>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</si>
  <si>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</si>
  <si>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</si>
  <si>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</si>
  <si>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</si>
  <si>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</si>
  <si>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</si>
  <si>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</si>
  <si>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</si>
  <si>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</si>
  <si>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</si>
  <si>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</si>
  <si>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</si>
  <si>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</si>
  <si>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</si>
  <si>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</si>
  <si>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</si>
  <si>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</si>
  <si>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</si>
  <si>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</si>
  <si>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</si>
  <si>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</si>
  <si>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</si>
  <si>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</si>
  <si>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</si>
  <si>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</si>
  <si>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</si>
  <si>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</si>
  <si>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</si>
  <si>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</si>
  <si>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</si>
  <si>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</si>
  <si>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</si>
  <si>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</si>
  <si>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</si>
  <si>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</si>
  <si>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</si>
  <si>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</si>
  <si>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</si>
  <si>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</si>
  <si>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</si>
  <si>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</si>
  <si>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</si>
  <si>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</si>
  <si>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</si>
  <si>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</si>
  <si>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</si>
  <si>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</si>
  <si>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</si>
  <si>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</si>
  <si>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</si>
  <si>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</si>
  <si>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</si>
  <si>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</si>
  <si>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</si>
  <si>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</si>
  <si>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</si>
  <si>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</si>
  <si>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</si>
  <si>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</si>
  <si>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</si>
  <si>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</si>
  <si>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</si>
  <si>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</si>
  <si>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</si>
  <si>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</si>
  <si>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</si>
  <si>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</si>
  <si>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</si>
  <si>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</si>
  <si>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</si>
  <si>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</si>
  <si>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</si>
  <si>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</si>
  <si>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</si>
  <si>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</si>
  <si>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</si>
  <si>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</si>
  <si>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</si>
  <si>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</si>
  <si>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</si>
  <si>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</si>
  <si>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</si>
  <si>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</si>
  <si>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</si>
  <si>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</si>
  <si>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</si>
  <si>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</si>
  <si>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</si>
  <si>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</si>
  <si>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</si>
  <si>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</si>
  <si>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</si>
  <si>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</si>
  <si>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</si>
  <si>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</si>
  <si>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</si>
  <si>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</si>
  <si>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</si>
  <si>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</si>
  <si>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</si>
  <si>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</si>
  <si>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</si>
  <si>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</si>
  <si>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</si>
  <si>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</si>
  <si>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</si>
  <si>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</si>
  <si>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</si>
  <si>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</si>
  <si>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</si>
  <si>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</si>
  <si>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</si>
  <si>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</si>
  <si>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</si>
  <si>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</si>
  <si>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</si>
  <si>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</si>
  <si>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</si>
  <si>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</si>
  <si>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</si>
  <si>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</si>
  <si>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</si>
  <si>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</si>
  <si>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</si>
  <si>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</si>
  <si>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</si>
  <si>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</si>
  <si>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</si>
  <si>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</si>
  <si>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</si>
  <si>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</si>
  <si>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</si>
  <si>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</si>
  <si>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</si>
  <si>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</si>
  <si>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</si>
  <si>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</si>
  <si>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</si>
  <si>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</si>
  <si>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</si>
  <si>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</si>
  <si>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</si>
  <si>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</si>
  <si>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</si>
  <si>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</si>
  <si>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</si>
  <si>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</si>
  <si>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</si>
  <si>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</si>
  <si>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</si>
  <si>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</si>
  <si>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</si>
  <si>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</si>
  <si>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</si>
  <si>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</si>
  <si>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</si>
  <si>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</si>
  <si>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</si>
  <si>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</si>
  <si>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</si>
  <si>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</si>
  <si>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</si>
  <si>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</si>
  <si>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</si>
  <si>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</si>
  <si>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</si>
  <si>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</si>
  <si>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</si>
  <si>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</si>
  <si>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</si>
  <si>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</si>
  <si>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</si>
  <si>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</si>
  <si>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</si>
  <si>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</si>
  <si>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</si>
  <si>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</si>
  <si>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</si>
  <si>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</si>
  <si>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</si>
  <si>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</si>
  <si>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</si>
  <si>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</si>
  <si>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</si>
  <si>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</si>
  <si>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</si>
  <si>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</si>
  <si>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</si>
  <si>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</si>
  <si>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</si>
  <si>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</si>
  <si>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</si>
  <si>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</si>
  <si>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</si>
  <si>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</si>
  <si>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</si>
  <si>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</si>
  <si>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</si>
  <si>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</si>
  <si>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</si>
  <si>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</si>
  <si>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</si>
  <si>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</si>
  <si>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</si>
  <si>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</si>
  <si>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</si>
  <si>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</si>
  <si>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</si>
  <si>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</si>
  <si>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</si>
  <si>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</si>
  <si>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</si>
  <si>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</si>
  <si>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</si>
  <si>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</si>
  <si>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</si>
  <si>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</si>
  <si>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</si>
  <si>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</si>
  <si>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</si>
  <si>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</si>
  <si>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</si>
  <si>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</si>
  <si>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</si>
  <si>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</si>
  <si>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</si>
  <si>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</si>
  <si>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</si>
  <si>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</si>
  <si>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</si>
  <si>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</si>
  <si>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</si>
  <si>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</si>
  <si>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</si>
  <si>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</si>
  <si>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</si>
  <si>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</si>
  <si>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</si>
  <si>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</si>
  <si>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</si>
  <si>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</si>
  <si>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</si>
  <si>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</si>
  <si>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</si>
  <si>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</si>
  <si>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</si>
  <si>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</si>
  <si>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</si>
  <si>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</si>
  <si>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</si>
  <si>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</si>
  <si>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</si>
  <si>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</si>
  <si>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</si>
  <si>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</si>
  <si>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</si>
  <si>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</si>
  <si>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</si>
  <si>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</si>
  <si>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</si>
  <si>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</si>
  <si>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</si>
  <si>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</si>
  <si>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</si>
  <si>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</si>
  <si>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</si>
  <si>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</si>
  <si>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</si>
  <si>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</si>
  <si>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</si>
  <si>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</si>
  <si>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</si>
  <si>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</si>
  <si>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</si>
  <si>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</si>
  <si>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</si>
  <si>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</si>
  <si>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</si>
  <si>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</si>
  <si>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</si>
  <si>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</si>
  <si>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</si>
  <si>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</si>
  <si>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</si>
  <si>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</si>
  <si>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</si>
  <si>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</si>
  <si>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</si>
  <si>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</si>
  <si>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</si>
  <si>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</si>
  <si>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</si>
  <si>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</si>
  <si>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</si>
  <si>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</si>
  <si>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</si>
  <si>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</si>
  <si>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</si>
  <si>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</si>
  <si>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</si>
  <si>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</si>
  <si>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</si>
  <si>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</si>
  <si>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</si>
  <si>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</si>
  <si>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</si>
  <si>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</si>
  <si>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</si>
  <si>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</si>
  <si>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</si>
  <si>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</si>
  <si>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</si>
  <si>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</si>
  <si>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</si>
  <si>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</si>
  <si>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</si>
  <si>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</si>
  <si>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</si>
  <si>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</si>
  <si>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</si>
  <si>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</si>
  <si>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</si>
  <si>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</si>
  <si>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</si>
  <si>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</si>
  <si>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</si>
  <si>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</si>
  <si>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</si>
  <si>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</si>
  <si>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</si>
  <si>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</si>
  <si>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</si>
  <si>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</si>
  <si>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</si>
  <si>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</si>
  <si>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</si>
  <si>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</si>
  <si>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</si>
  <si>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</si>
  <si>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</si>
  <si>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</si>
  <si>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</si>
  <si>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</si>
  <si>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</si>
  <si>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</si>
  <si>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</si>
  <si>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</si>
  <si>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</si>
  <si>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</si>
  <si>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</si>
  <si>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</si>
  <si>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</si>
  <si>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</si>
  <si>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</si>
  <si>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</si>
  <si>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</si>
  <si>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</si>
  <si>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</si>
  <si>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</si>
  <si>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</si>
  <si>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</si>
  <si>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</si>
  <si>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</si>
  <si>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</si>
  <si>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</si>
  <si>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</si>
  <si>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</si>
  <si>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</si>
  <si>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</si>
  <si>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</si>
  <si>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</si>
  <si>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</si>
  <si>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</si>
  <si>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</si>
  <si>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</si>
  <si>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</si>
  <si>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</si>
  <si>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</si>
  <si>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</si>
  <si>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</si>
  <si>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</si>
  <si>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</si>
  <si>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</si>
  <si>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</si>
  <si>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</si>
  <si>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</si>
  <si>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</si>
  <si>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</si>
  <si>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</si>
  <si>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</si>
  <si>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</si>
  <si>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</si>
  <si>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</si>
  <si>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</si>
  <si>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</si>
  <si>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</si>
  <si>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</si>
  <si>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</si>
  <si>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</si>
  <si>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</si>
  <si>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</si>
  <si>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</si>
  <si>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</si>
  <si>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</si>
  <si>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</si>
  <si>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</si>
  <si>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</si>
  <si>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</si>
  <si>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</si>
  <si>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</si>
  <si>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</si>
  <si>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</si>
  <si>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</si>
  <si>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</si>
  <si>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</si>
  <si>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</si>
  <si>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</si>
  <si>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</si>
  <si>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</si>
  <si>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</si>
  <si>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</si>
  <si>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</si>
  <si>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</si>
  <si>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</si>
  <si>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</si>
  <si>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</si>
  <si>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</si>
  <si>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</si>
  <si>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</si>
  <si>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</si>
  <si>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</si>
  <si>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</si>
  <si>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</si>
  <si>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</si>
  <si>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</si>
  <si>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</si>
  <si>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</si>
  <si>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</si>
  <si>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</si>
  <si>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</si>
  <si>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</si>
  <si>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</si>
  <si>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</si>
  <si>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</si>
  <si>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</si>
  <si>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</si>
  <si>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</si>
  <si>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</si>
  <si>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</si>
  <si>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</si>
  <si>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</si>
  <si>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</si>
  <si>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</si>
  <si>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</si>
  <si>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</si>
  <si>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</si>
  <si>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</si>
  <si>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</si>
  <si>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</si>
  <si>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</si>
  <si>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</si>
  <si>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</si>
  <si>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</si>
  <si>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</si>
  <si>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</si>
  <si>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</si>
  <si>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</si>
  <si>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</si>
  <si>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</si>
  <si>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</si>
  <si>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</si>
  <si>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</si>
  <si>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</si>
  <si>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</si>
  <si>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</si>
  <si>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</si>
  <si>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</si>
  <si>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</si>
  <si>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</si>
  <si>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</si>
  <si>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</si>
  <si>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</si>
  <si>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</si>
  <si>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</si>
  <si>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</si>
  <si>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</si>
  <si>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</si>
  <si>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</si>
  <si>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</si>
  <si>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</si>
  <si>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</si>
  <si>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</si>
  <si>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</si>
  <si>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</si>
  <si>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</si>
  <si>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</si>
  <si>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</si>
  <si>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</si>
  <si>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</si>
  <si>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</si>
  <si>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</si>
  <si>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</si>
  <si>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</si>
  <si>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</si>
  <si>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</si>
  <si>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</si>
  <si>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</si>
  <si>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</si>
  <si>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</si>
  <si>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</si>
  <si>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</si>
  <si>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</si>
  <si>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</si>
  <si>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</si>
  <si>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</si>
  <si>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</si>
  <si>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</si>
  <si>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</si>
  <si>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</si>
  <si>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</si>
  <si>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</si>
  <si>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</si>
  <si>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</si>
  <si>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</si>
  <si>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</si>
  <si>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</si>
  <si>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</si>
  <si>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</si>
  <si>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</si>
  <si>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</si>
  <si>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</si>
  <si>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</si>
  <si>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</si>
  <si>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</si>
  <si>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</si>
  <si>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</si>
  <si>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</si>
  <si>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</si>
  <si>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</si>
  <si>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</si>
  <si>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</si>
  <si>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</si>
  <si>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</si>
  <si>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</si>
  <si>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</si>
  <si>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</si>
  <si>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</si>
  <si>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</si>
  <si>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</si>
  <si>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</si>
  <si>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</si>
  <si>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</si>
  <si>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</si>
  <si>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</si>
  <si>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</si>
  <si>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</si>
  <si>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</si>
  <si>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</si>
  <si>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</si>
  <si>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</si>
  <si>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</si>
  <si>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</si>
  <si>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</si>
  <si>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</si>
  <si>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</si>
  <si>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</si>
  <si>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</si>
  <si>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</si>
  <si>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</si>
  <si>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</si>
  <si>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</si>
  <si>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</si>
  <si>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</si>
  <si>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</si>
  <si>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</si>
  <si>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</si>
  <si>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</si>
  <si>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</si>
  <si>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</si>
  <si>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</si>
  <si>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</si>
  <si>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</si>
  <si>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</si>
  <si>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</si>
  <si>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</si>
  <si>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</si>
  <si>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</si>
  <si>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</si>
  <si>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</si>
  <si>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</si>
  <si>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</si>
  <si>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</si>
  <si>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</si>
  <si>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</si>
  <si>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</si>
  <si>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</si>
  <si>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</si>
  <si>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</si>
  <si>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</si>
  <si>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</si>
  <si>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</si>
  <si>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</si>
  <si>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</si>
  <si>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</si>
  <si>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</si>
  <si>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</si>
  <si>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</si>
  <si>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</si>
  <si>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</si>
  <si>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</si>
  <si>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</si>
  <si>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</si>
  <si>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</si>
  <si>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</si>
  <si>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</si>
  <si>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</si>
  <si>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</si>
  <si>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</si>
  <si>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</si>
  <si>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</si>
  <si>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</si>
  <si>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</si>
  <si>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</si>
  <si>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</si>
  <si>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</si>
  <si>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</si>
  <si>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</si>
  <si>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</si>
  <si>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</si>
  <si>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</si>
  <si>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</si>
  <si>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</si>
  <si>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</si>
  <si>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</si>
  <si>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</si>
  <si>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</si>
  <si>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</si>
  <si>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</si>
  <si>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</si>
  <si>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</si>
  <si>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</si>
  <si>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</si>
  <si>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</si>
  <si>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</si>
  <si>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</si>
  <si>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</si>
  <si>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</si>
  <si>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</si>
  <si>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</si>
  <si>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</si>
  <si>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</si>
  <si>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</si>
  <si>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</si>
  <si>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</si>
  <si>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</si>
  <si>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</si>
  <si>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</si>
  <si>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</si>
  <si>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</si>
  <si>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</si>
  <si>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</si>
  <si>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</si>
  <si>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</si>
  <si>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</si>
  <si>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</si>
  <si>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</si>
  <si>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</si>
  <si>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</si>
  <si>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</si>
  <si>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</si>
  <si>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</si>
  <si>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</si>
  <si>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</si>
  <si>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</si>
  <si>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</si>
  <si>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</si>
  <si>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</si>
  <si>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</si>
  <si>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</si>
  <si>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</si>
  <si>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</si>
  <si>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</si>
  <si>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</si>
  <si>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</si>
  <si>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</si>
  <si>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</si>
  <si>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</si>
  <si>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</si>
  <si>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</si>
  <si>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</si>
  <si>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</si>
  <si>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</si>
  <si>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</si>
  <si>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</si>
  <si>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</si>
  <si>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</si>
  <si>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</si>
  <si>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</si>
  <si>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</si>
  <si>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</si>
  <si>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</si>
  <si>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</si>
  <si>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</si>
  <si>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</si>
  <si>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</si>
  <si>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</si>
  <si>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</si>
  <si>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</si>
  <si>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</si>
  <si>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</si>
  <si>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</si>
  <si>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</si>
  <si>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</si>
  <si>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</si>
  <si>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</si>
  <si>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</si>
  <si>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</si>
  <si>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</si>
  <si>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</si>
  <si>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</si>
  <si>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</si>
  <si>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</si>
  <si>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</si>
  <si>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</si>
  <si>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</si>
  <si>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</si>
  <si>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</si>
  <si>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</si>
  <si>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</si>
  <si>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</si>
  <si>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</si>
  <si>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</si>
  <si>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</si>
  <si>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</si>
  <si>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</si>
  <si>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</si>
  <si>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</si>
  <si>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</si>
  <si>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</si>
  <si>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</si>
  <si>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</si>
  <si>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</si>
  <si>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</si>
  <si>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</si>
  <si>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</si>
  <si>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</si>
  <si>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</si>
  <si>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</si>
  <si>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</si>
  <si>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</si>
  <si>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</si>
  <si>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</si>
  <si>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</si>
  <si>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</si>
  <si>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</si>
  <si>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</si>
  <si>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</si>
  <si>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</si>
  <si>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</si>
  <si>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</si>
  <si>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</si>
  <si>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</si>
  <si>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</si>
  <si>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</si>
  <si>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</si>
  <si>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</si>
  <si>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</si>
  <si>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</si>
  <si>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</si>
  <si>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</si>
  <si>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</si>
  <si>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</si>
  <si>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</si>
  <si>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</si>
  <si>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</si>
  <si>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</si>
  <si>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</si>
  <si>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</si>
  <si>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</si>
  <si>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</si>
  <si>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</si>
  <si>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</si>
  <si>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</si>
  <si>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</si>
  <si>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</si>
  <si>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</si>
  <si>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</si>
  <si>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</si>
  <si>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</si>
  <si>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</si>
  <si>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</si>
  <si>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</si>
  <si>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</si>
  <si>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</si>
  <si>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</si>
  <si>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</si>
  <si>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</si>
  <si>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</si>
  <si>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</si>
  <si>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</si>
  <si>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</si>
  <si>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</si>
  <si>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</si>
  <si>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</si>
  <si>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</si>
  <si>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</si>
  <si>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</si>
  <si>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</si>
  <si>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</si>
  <si>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</si>
  <si>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</si>
  <si>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</si>
  <si>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</si>
  <si>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</si>
  <si>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</si>
  <si>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</si>
  <si>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</si>
  <si>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</si>
  <si>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</si>
  <si>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</si>
  <si>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</si>
  <si>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</si>
  <si>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</si>
  <si>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</si>
  <si>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</si>
  <si>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</si>
  <si>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</si>
  <si>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</si>
  <si>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</si>
  <si>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</si>
  <si>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</si>
  <si>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</si>
  <si>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</si>
  <si>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</si>
  <si>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</si>
  <si>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</si>
  <si>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</si>
  <si>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</si>
  <si>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</si>
  <si>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</si>
  <si>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</si>
  <si>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</si>
  <si>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</si>
  <si>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</si>
  <si>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</si>
  <si>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</si>
  <si>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</si>
  <si>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</si>
  <si>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</si>
  <si>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</si>
  <si>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</si>
  <si>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</si>
  <si>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</si>
  <si>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</si>
  <si>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</si>
  <si>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</si>
  <si>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</si>
  <si>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</si>
  <si>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</si>
  <si>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</si>
  <si>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</si>
  <si>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</si>
  <si>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</si>
  <si>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</si>
  <si>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</si>
  <si>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</si>
  <si>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</si>
  <si>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</si>
  <si>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</si>
  <si>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</si>
  <si>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</si>
  <si>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</si>
  <si>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</si>
  <si>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</si>
  <si>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</si>
  <si>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</si>
  <si>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</si>
  <si>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</si>
  <si>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</si>
  <si>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</si>
  <si>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</si>
  <si>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</si>
  <si>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</si>
  <si>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</si>
  <si>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</si>
  <si>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</si>
  <si>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</si>
  <si>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</si>
  <si>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</si>
  <si>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</si>
  <si>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</si>
  <si>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</si>
  <si>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</si>
  <si>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</si>
  <si>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</si>
  <si>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</si>
  <si>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</si>
  <si>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</si>
  <si>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</si>
  <si>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</si>
  <si>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</si>
  <si>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</si>
  <si>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</si>
  <si>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</si>
  <si>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</si>
  <si>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</si>
  <si>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</si>
  <si>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</si>
  <si>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</si>
  <si>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</si>
  <si>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</si>
  <si>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</si>
  <si>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</si>
  <si>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</si>
  <si>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</si>
  <si>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</si>
  <si>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</si>
  <si>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</si>
  <si>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</si>
  <si>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</si>
  <si>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</si>
  <si>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</si>
  <si>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</si>
  <si>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</si>
  <si>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</si>
  <si>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</si>
  <si>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</si>
  <si>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</si>
  <si>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</si>
  <si>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</si>
  <si>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</si>
  <si>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</si>
  <si>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</si>
  <si>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</si>
  <si>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</si>
  <si>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</si>
  <si>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</si>
  <si>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</si>
  <si>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</si>
  <si>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</si>
  <si>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</si>
  <si>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</si>
  <si>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</si>
  <si>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</si>
  <si>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</si>
  <si>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</si>
  <si>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</si>
  <si>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</si>
  <si>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</si>
  <si>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</si>
  <si>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</si>
  <si>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</si>
  <si>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</si>
  <si>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</si>
  <si>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</si>
  <si>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</si>
  <si>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</si>
  <si>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</si>
  <si>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</si>
  <si>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</si>
  <si>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</si>
  <si>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</si>
  <si>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</si>
  <si>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</si>
  <si>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</si>
  <si>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</si>
  <si>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</si>
  <si>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</si>
  <si>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</si>
  <si>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</si>
  <si>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</si>
  <si>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</si>
  <si>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</si>
  <si>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</si>
  <si>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</si>
  <si>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</si>
  <si>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</si>
  <si>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</si>
  <si>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</si>
  <si>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</si>
  <si>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</si>
  <si>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</si>
  <si>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</si>
  <si>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</si>
  <si>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</si>
  <si>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</si>
  <si>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</si>
  <si>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</si>
  <si>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</si>
  <si>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</si>
  <si>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</si>
  <si>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</si>
  <si>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</si>
  <si>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</si>
  <si>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</si>
  <si>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</si>
  <si>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</si>
  <si>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</si>
  <si>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</si>
  <si>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</si>
  <si>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</si>
  <si>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</si>
  <si>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</si>
  <si>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</si>
  <si>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</si>
  <si>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</si>
  <si>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</si>
  <si>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</si>
  <si>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</si>
  <si>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</si>
  <si>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</si>
  <si>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</si>
  <si>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</si>
  <si>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</si>
  <si>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</si>
  <si>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</si>
  <si>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</si>
  <si>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</si>
  <si>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</si>
  <si>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</si>
  <si>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</si>
  <si>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</si>
  <si>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</si>
  <si>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</si>
  <si>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</si>
  <si>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</si>
  <si>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</si>
  <si>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</si>
  <si>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</si>
  <si>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</si>
  <si>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</si>
  <si>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</si>
  <si>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</si>
  <si>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</si>
  <si>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</si>
  <si>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</si>
  <si>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</si>
  <si>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</si>
  <si>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</si>
  <si>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</si>
  <si>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</si>
  <si>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</si>
  <si>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</si>
  <si>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</si>
  <si>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</si>
  <si>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</si>
  <si>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</si>
  <si>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</si>
  <si>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</si>
  <si>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</si>
  <si>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</si>
  <si>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</si>
  <si>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</si>
  <si>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</si>
  <si>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</si>
  <si>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</si>
  <si>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</si>
  <si>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</si>
  <si>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</si>
  <si>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</si>
  <si>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</si>
  <si>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</si>
  <si>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</si>
  <si>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</si>
  <si>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</si>
  <si>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</si>
  <si>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</si>
  <si>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</si>
  <si>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</si>
  <si>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</si>
  <si>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</si>
  <si>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</si>
  <si>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</si>
  <si>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</si>
  <si>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</si>
  <si>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</si>
  <si>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</si>
  <si>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</si>
  <si>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</si>
  <si>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</si>
  <si>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</si>
  <si>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</si>
  <si>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</si>
  <si>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</si>
  <si>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</si>
  <si>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</si>
  <si>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</si>
  <si>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</si>
  <si>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</si>
  <si>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</si>
  <si>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</si>
  <si>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</si>
  <si>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</si>
  <si>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</si>
  <si>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</si>
  <si>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</si>
  <si>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</si>
  <si>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</si>
  <si>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</si>
  <si>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</si>
  <si>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</si>
  <si>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</si>
  <si>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</si>
  <si>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</si>
  <si>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</si>
  <si>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</si>
  <si>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</si>
  <si>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</si>
  <si>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</si>
  <si>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</si>
  <si>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</si>
  <si>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</si>
  <si>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</si>
  <si>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</si>
  <si>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</si>
  <si>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</si>
  <si>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</si>
  <si>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</si>
  <si>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</si>
  <si>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</si>
  <si>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</si>
  <si>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</si>
  <si>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</si>
  <si>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</si>
  <si>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</si>
  <si>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</si>
  <si>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</si>
  <si>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</si>
  <si>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</si>
  <si>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</si>
  <si>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</si>
  <si>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</si>
  <si>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</si>
  <si>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</si>
  <si>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</si>
  <si>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</si>
  <si>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</si>
  <si>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</si>
  <si>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</si>
  <si>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</si>
  <si>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</si>
  <si>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</si>
  <si>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</si>
  <si>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</si>
  <si>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</si>
  <si>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</si>
  <si>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</si>
  <si>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</si>
  <si>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</si>
  <si>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</si>
  <si>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</si>
  <si>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</si>
  <si>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</si>
  <si>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</si>
  <si>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</si>
  <si>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</si>
  <si>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</si>
  <si>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</si>
  <si>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</si>
  <si>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</si>
  <si>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</si>
  <si>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</si>
  <si>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</si>
  <si>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</si>
  <si>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</si>
  <si>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</si>
  <si>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</si>
  <si>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</si>
  <si>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</si>
  <si>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</si>
  <si>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</si>
  <si>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</si>
  <si>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</si>
  <si>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</si>
  <si>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</si>
  <si>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</si>
  <si>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</si>
  <si>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</si>
  <si>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</si>
  <si>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</si>
  <si>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</si>
  <si>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</si>
  <si>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</si>
  <si>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</si>
  <si>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</si>
  <si>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</si>
  <si>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</si>
  <si>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</si>
  <si>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</si>
  <si>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</si>
  <si>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</si>
  <si>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</si>
  <si>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</si>
  <si>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</si>
  <si>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</si>
  <si>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</si>
  <si>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</si>
  <si>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</si>
  <si>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</si>
  <si>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</si>
  <si>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</si>
  <si>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</si>
  <si>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</si>
  <si>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</si>
  <si>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</si>
  <si>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</si>
  <si>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</si>
  <si>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</si>
  <si>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</si>
  <si>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</si>
  <si>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</si>
  <si>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</si>
  <si>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</si>
  <si>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</si>
  <si>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</si>
  <si>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</si>
  <si>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</si>
  <si>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</si>
  <si>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</si>
  <si>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</si>
  <si>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</si>
  <si>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</si>
  <si>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</si>
  <si>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</si>
  <si>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</si>
  <si>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</si>
  <si>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</si>
  <si>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</si>
  <si>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</si>
  <si>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</si>
  <si>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</si>
  <si>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</si>
  <si>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</si>
  <si>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</si>
  <si>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</si>
  <si>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</si>
  <si>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</si>
  <si>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</si>
  <si>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</si>
  <si>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</si>
  <si>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</si>
  <si>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</si>
  <si>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</si>
  <si>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</si>
  <si>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</si>
  <si>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</si>
  <si>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</si>
  <si>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</si>
  <si>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</si>
  <si>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</si>
  <si>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</si>
  <si>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</si>
  <si>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</si>
  <si>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</si>
  <si>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</si>
  <si>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</si>
  <si>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</si>
  <si>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</si>
  <si>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</si>
  <si>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</si>
  <si>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</si>
  <si>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</si>
  <si>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</si>
  <si>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</si>
  <si>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</si>
  <si>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</si>
  <si>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</si>
  <si>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</si>
  <si>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</si>
  <si>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</si>
  <si>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</si>
  <si>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</si>
  <si>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</si>
  <si>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</si>
  <si>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</si>
  <si>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</si>
  <si>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</si>
  <si>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</si>
  <si>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</si>
  <si>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</si>
  <si>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</si>
  <si>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</si>
  <si>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</si>
  <si>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</si>
  <si>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</si>
  <si>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</si>
  <si>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</si>
  <si>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</si>
  <si>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</si>
  <si>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</si>
  <si>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</si>
  <si>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</si>
  <si>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</si>
  <si>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</si>
  <si>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</si>
  <si>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</si>
  <si>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</si>
  <si>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</si>
  <si>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</si>
  <si>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</si>
  <si>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</si>
  <si>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</si>
  <si>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</si>
  <si>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</si>
  <si>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</si>
  <si>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</si>
  <si>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</si>
  <si>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</si>
  <si>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</si>
  <si>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</si>
  <si>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</si>
  <si>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</si>
  <si>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</si>
  <si>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</si>
  <si>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</si>
  <si>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</si>
  <si>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</si>
  <si>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</si>
  <si>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</si>
  <si>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</si>
  <si>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</si>
  <si>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</si>
  <si>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</si>
  <si>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</si>
  <si>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</si>
  <si>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</si>
  <si>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</si>
  <si>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</si>
  <si>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</si>
  <si>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</si>
  <si>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</si>
  <si>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</si>
  <si>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</si>
  <si>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</si>
  <si>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</si>
  <si>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</si>
  <si>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</si>
  <si>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</si>
  <si>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</si>
  <si>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</si>
  <si>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</si>
  <si>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</si>
  <si>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</si>
  <si>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</si>
  <si>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</si>
  <si>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</si>
  <si>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</si>
  <si>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</si>
  <si>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</si>
  <si>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</si>
  <si>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</si>
  <si>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</si>
  <si>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</si>
  <si>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</si>
  <si>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</si>
  <si>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</si>
  <si>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</si>
  <si>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</si>
  <si>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</si>
  <si>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</si>
  <si>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</si>
  <si>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</si>
  <si>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</si>
  <si>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</si>
  <si>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</si>
  <si>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</si>
  <si>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</si>
  <si>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</si>
  <si>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</si>
  <si>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</si>
  <si>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</si>
  <si>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</si>
  <si>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</si>
  <si>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</si>
  <si>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</si>
  <si>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</si>
  <si>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</si>
  <si>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</si>
  <si>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</si>
  <si>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</si>
  <si>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</si>
  <si>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</si>
  <si>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</si>
  <si>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</si>
  <si>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</si>
  <si>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</si>
  <si>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</si>
  <si>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</si>
  <si>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</si>
  <si>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</si>
  <si>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</si>
  <si>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</si>
  <si>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</si>
  <si>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</si>
  <si>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</si>
  <si>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</si>
  <si>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</si>
  <si>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</si>
  <si>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</si>
  <si>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</si>
  <si>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</si>
  <si>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</si>
  <si>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</si>
  <si>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</si>
  <si>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</si>
  <si>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</si>
  <si>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</si>
  <si>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</si>
  <si>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</si>
  <si>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</si>
  <si>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</si>
  <si>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</si>
  <si>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</si>
  <si>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</si>
  <si>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</si>
  <si>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</si>
  <si>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</si>
  <si>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</si>
  <si>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</si>
  <si>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</si>
  <si>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</si>
  <si>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</si>
  <si>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</si>
  <si>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</si>
  <si>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</si>
  <si>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</si>
  <si>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</si>
  <si>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</si>
  <si>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</si>
  <si>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</si>
  <si>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</si>
  <si>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</si>
  <si>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</si>
  <si>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</si>
  <si>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</si>
  <si>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</si>
  <si>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</si>
  <si>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</si>
  <si>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</si>
  <si>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</si>
  <si>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</si>
  <si>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</si>
  <si>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</si>
  <si>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</si>
  <si>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</si>
  <si>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</si>
  <si>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</si>
  <si>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</si>
  <si>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</si>
  <si>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</si>
  <si>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</si>
  <si>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</si>
  <si>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</si>
  <si>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</si>
  <si>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</si>
  <si>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</si>
  <si>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</si>
  <si>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</si>
  <si>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</si>
  <si>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</si>
  <si>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</si>
  <si>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</si>
  <si>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</si>
  <si>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</si>
  <si>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</si>
  <si>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</si>
  <si>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</si>
  <si>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</si>
  <si>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</si>
  <si>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</si>
  <si>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</si>
  <si>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</si>
  <si>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</si>
  <si>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</si>
  <si>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</si>
  <si>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</si>
  <si>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</si>
  <si>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</si>
  <si>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</si>
  <si>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</si>
  <si>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</si>
  <si>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</si>
  <si>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</si>
  <si>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</si>
  <si>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</si>
  <si>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</si>
  <si>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</si>
  <si>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</si>
  <si>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</si>
  <si>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</si>
  <si>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</si>
  <si>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</si>
  <si>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</si>
  <si>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</si>
  <si>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</si>
  <si>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</si>
  <si>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</si>
  <si>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</si>
  <si>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</si>
  <si>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</si>
  <si>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</si>
  <si>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</si>
  <si>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</si>
  <si>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</si>
  <si>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</si>
  <si>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</si>
  <si>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</si>
  <si>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</si>
  <si>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</si>
  <si>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</si>
  <si>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</si>
  <si>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</si>
  <si>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</si>
  <si>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</si>
  <si>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</si>
  <si>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</si>
  <si>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</si>
  <si>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</si>
  <si>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</si>
  <si>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</si>
  <si>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</si>
  <si>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</si>
  <si>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</si>
  <si>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</si>
  <si>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</si>
  <si>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</si>
  <si>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</si>
  <si>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</si>
  <si>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</si>
  <si>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</si>
  <si>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</si>
  <si>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</si>
  <si>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</si>
  <si>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</si>
  <si>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</si>
  <si>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</si>
  <si>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</si>
  <si>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</si>
  <si>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</si>
  <si>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</si>
  <si>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</si>
  <si>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</si>
  <si>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</si>
  <si>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</si>
  <si>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</si>
  <si>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</si>
  <si>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</si>
  <si>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</si>
  <si>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</si>
  <si>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</si>
  <si>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</si>
  <si>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</si>
  <si>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</si>
  <si>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</si>
  <si>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</si>
  <si>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</si>
  <si>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</si>
  <si>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</si>
  <si>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</si>
  <si>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</si>
  <si>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</si>
  <si>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</si>
  <si>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</si>
  <si>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</si>
  <si>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</si>
  <si>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</si>
  <si>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</si>
  <si>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</si>
  <si>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</si>
  <si>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</si>
  <si>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</si>
  <si>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</si>
  <si>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</si>
  <si>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</si>
  <si>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</si>
  <si>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</si>
  <si>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</si>
  <si>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</si>
  <si>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</si>
  <si>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</si>
  <si>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</si>
  <si>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</si>
  <si>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</si>
  <si>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</si>
  <si>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</si>
  <si>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</si>
  <si>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</si>
  <si>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</si>
  <si>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</si>
  <si>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</si>
  <si>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</si>
  <si>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</si>
  <si>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</si>
  <si>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</si>
  <si>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</si>
  <si>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</si>
  <si>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</si>
  <si>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</si>
  <si>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</si>
  <si>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</si>
  <si>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</si>
  <si>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</si>
  <si>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</si>
  <si>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</si>
  <si>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</si>
  <si>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</si>
  <si>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</si>
  <si>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</si>
  <si>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</si>
  <si>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</si>
  <si>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</si>
  <si>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</si>
  <si>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</si>
  <si>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</si>
  <si>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</si>
  <si>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</si>
  <si>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</si>
  <si>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</si>
  <si>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</si>
  <si>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</si>
  <si>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</si>
  <si>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</si>
  <si>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</si>
  <si>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</si>
  <si>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</si>
  <si>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</si>
  <si>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</si>
  <si>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</si>
  <si>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</si>
  <si>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</si>
  <si>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</si>
  <si>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</si>
  <si>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</si>
  <si>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</si>
  <si>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</si>
  <si>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</si>
  <si>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</si>
  <si>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</si>
  <si>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</si>
  <si>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</si>
  <si>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</si>
  <si>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</si>
  <si>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</si>
  <si>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</si>
  <si>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</si>
  <si>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</si>
  <si>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</si>
  <si>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</si>
  <si>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</si>
  <si>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</si>
  <si>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</si>
  <si>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</si>
  <si>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</si>
  <si>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</si>
  <si>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</si>
  <si>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</si>
  <si>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</si>
  <si>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</si>
  <si>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</si>
  <si>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</si>
  <si>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</si>
  <si>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</si>
  <si>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</si>
  <si>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</si>
  <si>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</si>
  <si>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</si>
  <si>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</si>
  <si>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</si>
  <si>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</si>
  <si>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</si>
  <si>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</si>
  <si>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</si>
  <si>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</si>
  <si>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</si>
  <si>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</si>
  <si>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</si>
  <si>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</si>
  <si>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</si>
  <si>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</si>
  <si>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</si>
  <si>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</si>
  <si>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</si>
  <si>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</si>
  <si>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</si>
  <si>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</si>
  <si>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</si>
  <si>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</si>
  <si>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</si>
  <si>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</si>
  <si>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</si>
  <si>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</si>
  <si>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</si>
  <si>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</si>
  <si>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</si>
  <si>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</si>
  <si>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</si>
  <si>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</si>
  <si>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</si>
  <si>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</si>
  <si>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</si>
  <si>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</si>
  <si>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</si>
  <si>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</si>
  <si>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</si>
  <si>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</si>
  <si>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</si>
  <si>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</si>
  <si>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</si>
  <si>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</si>
  <si>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</si>
  <si>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</si>
  <si>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</si>
  <si>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</si>
  <si>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</si>
  <si>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</si>
  <si>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</si>
  <si>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</si>
  <si>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</si>
  <si>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</si>
  <si>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</si>
  <si>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</si>
  <si>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</si>
  <si>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</si>
  <si>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</si>
  <si>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</si>
  <si>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</si>
  <si>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</si>
  <si>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</si>
  <si>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</si>
  <si>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</si>
  <si>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</si>
  <si>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</si>
  <si>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</si>
  <si>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</si>
  <si>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</si>
  <si>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</si>
  <si>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</si>
  <si>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</si>
  <si>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</si>
  <si>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</si>
  <si>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</si>
  <si>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</si>
  <si>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</si>
  <si>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</si>
  <si>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</si>
  <si>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</si>
  <si>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</si>
  <si>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</si>
  <si>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</si>
  <si>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</si>
  <si>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</si>
  <si>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</si>
  <si>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</si>
  <si>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</si>
  <si>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</si>
  <si>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</si>
  <si>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</si>
  <si>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</si>
  <si>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</si>
  <si>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</si>
  <si>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</si>
  <si>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</si>
  <si>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</si>
  <si>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</si>
  <si>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</si>
  <si>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</si>
  <si>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</si>
  <si>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</si>
  <si>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</si>
  <si>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</si>
  <si>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</si>
  <si>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</si>
  <si>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</si>
  <si>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</si>
  <si>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</si>
  <si>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</si>
  <si>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</si>
  <si>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</si>
  <si>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</si>
  <si>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</si>
  <si>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</si>
  <si>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</si>
  <si>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</si>
  <si>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</si>
  <si>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</si>
  <si>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</si>
  <si>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</si>
  <si>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</si>
  <si>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</si>
  <si>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</si>
  <si>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</si>
  <si>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</si>
  <si>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</si>
  <si>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</si>
  <si>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</si>
  <si>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</si>
  <si>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</si>
  <si>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</si>
  <si>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</si>
  <si>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</si>
  <si>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</si>
  <si>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</si>
  <si>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</si>
  <si>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</si>
  <si>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</si>
  <si>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</si>
  <si>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</si>
  <si>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</si>
  <si>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</si>
  <si>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</si>
  <si>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</si>
  <si>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</si>
  <si>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</si>
  <si>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</si>
  <si>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</si>
  <si>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</si>
  <si>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</si>
  <si>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</si>
  <si>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</si>
  <si>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</si>
  <si>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</si>
  <si>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</si>
  <si>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</si>
  <si>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</si>
  <si>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</si>
  <si>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</si>
  <si>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</si>
  <si>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</si>
  <si>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</si>
  <si>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</si>
  <si>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</si>
  <si>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</si>
  <si>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</si>
  <si>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</si>
  <si>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</si>
  <si>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</si>
  <si>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</si>
  <si>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</si>
  <si>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</si>
  <si>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</si>
  <si>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</si>
  <si>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</si>
  <si>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</si>
  <si>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</si>
  <si>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</si>
  <si>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</si>
  <si>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</si>
  <si>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</si>
  <si>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</si>
  <si>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</si>
  <si>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</si>
  <si>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</si>
  <si>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</si>
  <si>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</si>
  <si>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</si>
  <si>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</si>
  <si>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</si>
  <si>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</si>
  <si>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</si>
  <si>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</si>
  <si>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</si>
  <si>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</si>
  <si>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</si>
  <si>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</si>
  <si>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</si>
  <si>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</si>
  <si>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</si>
  <si>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</si>
  <si>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</si>
  <si>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</si>
  <si>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</si>
  <si>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</si>
  <si>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</si>
  <si>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</si>
  <si>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</si>
  <si>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</si>
  <si>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</si>
  <si>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</si>
  <si>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</si>
  <si>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</si>
  <si>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</si>
  <si>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</si>
  <si>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</si>
  <si>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</si>
  <si>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</si>
  <si>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</si>
  <si>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</si>
  <si>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</si>
  <si>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</si>
  <si>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</si>
  <si>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</si>
  <si>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</si>
  <si>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</si>
  <si>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</si>
  <si>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</si>
  <si>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</si>
  <si>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</si>
  <si>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</si>
  <si>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</si>
  <si>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</si>
  <si>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</si>
  <si>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</si>
  <si>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</si>
  <si>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</si>
  <si>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</si>
  <si>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</si>
  <si>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</si>
  <si>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</si>
  <si>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</si>
  <si>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</si>
  <si>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</si>
  <si>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</si>
  <si>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</si>
  <si>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</si>
  <si>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</si>
  <si>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</si>
  <si>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</si>
  <si>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</si>
  <si>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</si>
  <si>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</si>
  <si>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</si>
  <si>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</si>
  <si>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</si>
  <si>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</si>
  <si>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</si>
  <si>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</si>
  <si>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</si>
  <si>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</si>
  <si>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</si>
  <si>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</si>
  <si>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</si>
  <si>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</si>
  <si>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</si>
  <si>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</si>
  <si>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</si>
  <si>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</si>
  <si>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</si>
  <si>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</si>
  <si>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</si>
  <si>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</si>
  <si>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</si>
  <si>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</si>
  <si>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</si>
  <si>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</si>
  <si>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</si>
  <si>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</si>
  <si>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</si>
  <si>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</si>
  <si>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</si>
  <si>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</si>
  <si>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</si>
  <si>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</si>
  <si>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</si>
  <si>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</si>
  <si>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</si>
  <si>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</si>
  <si>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</si>
  <si>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</si>
  <si>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</si>
  <si>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</si>
  <si>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</si>
  <si>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</si>
  <si>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</si>
  <si>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</si>
  <si>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</si>
  <si>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</si>
  <si>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</si>
  <si>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</si>
  <si>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</si>
  <si>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</si>
  <si>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</si>
  <si>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</si>
  <si>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</si>
  <si>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</si>
  <si>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</si>
  <si>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</si>
  <si>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</si>
  <si>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</si>
  <si>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</si>
  <si>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</si>
  <si>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</si>
  <si>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</si>
  <si>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</si>
  <si>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</si>
  <si>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</si>
  <si>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</si>
  <si>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</si>
  <si>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</si>
  <si>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</si>
  <si>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</si>
  <si>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</si>
  <si>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</si>
  <si>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</si>
  <si>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</si>
  <si>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</si>
  <si>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</si>
  <si>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</si>
  <si>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</si>
  <si>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</si>
  <si>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</si>
  <si>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</si>
  <si>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</si>
  <si>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</si>
  <si>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</si>
  <si>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</si>
  <si>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</si>
  <si>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</si>
  <si>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</si>
  <si>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</si>
  <si>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</si>
  <si>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</si>
  <si>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</si>
  <si>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</si>
  <si>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</si>
  <si>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</si>
  <si>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</si>
  <si>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</si>
  <si>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</si>
  <si>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</si>
  <si>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</si>
  <si>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</si>
  <si>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</si>
  <si>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</si>
  <si>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</si>
  <si>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</si>
  <si>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</si>
  <si>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</si>
  <si>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</si>
  <si>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</si>
  <si>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</si>
  <si>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</si>
  <si>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</si>
  <si>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</si>
  <si>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</si>
  <si>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</si>
  <si>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</si>
  <si>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</si>
  <si>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</si>
  <si>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</si>
  <si>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</si>
  <si>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</si>
  <si>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</si>
  <si>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</si>
  <si>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</si>
  <si>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</si>
  <si>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</si>
  <si>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</si>
  <si>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</si>
  <si>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</si>
  <si>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</si>
  <si>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</si>
  <si>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</si>
  <si>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</si>
  <si>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</si>
  <si>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</si>
  <si>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</si>
  <si>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</si>
  <si>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</si>
  <si>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</si>
  <si>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</si>
  <si>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</si>
  <si>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</si>
  <si>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</si>
  <si>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</si>
  <si>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</si>
  <si>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</si>
  <si>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</si>
  <si>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</si>
  <si>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</si>
  <si>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</si>
  <si>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</si>
  <si>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</si>
  <si>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</si>
  <si>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</si>
  <si>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</si>
  <si>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</si>
  <si>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</si>
  <si>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</si>
  <si>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</si>
  <si>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</si>
  <si>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</si>
  <si>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</si>
  <si>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</si>
  <si>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</si>
  <si>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</si>
  <si>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</si>
  <si>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</si>
  <si>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</si>
  <si>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</si>
  <si>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</si>
  <si>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</si>
  <si>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</si>
  <si>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</si>
  <si>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</si>
  <si>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</si>
  <si>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</si>
  <si>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</si>
  <si>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</si>
  <si>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</si>
  <si>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</si>
  <si>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</si>
  <si>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</si>
  <si>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</si>
  <si>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</si>
  <si>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</si>
  <si>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</si>
  <si>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</si>
  <si>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</si>
  <si>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</si>
  <si>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</si>
  <si>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</si>
  <si>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</si>
  <si>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</si>
  <si>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</si>
  <si>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</si>
  <si>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</si>
  <si>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</si>
  <si>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</si>
  <si>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</si>
  <si>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</si>
  <si>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</si>
  <si>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</si>
  <si>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</si>
  <si>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</si>
  <si>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</si>
  <si>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</si>
  <si>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</si>
  <si>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</si>
  <si>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</si>
  <si>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</si>
  <si>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</si>
  <si>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</si>
  <si>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</si>
  <si>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</si>
  <si>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</si>
  <si>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</si>
  <si>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</si>
  <si>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</si>
  <si>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</si>
  <si>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</si>
  <si>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</si>
  <si>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</si>
  <si>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</si>
  <si>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</si>
  <si>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</si>
  <si>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</si>
  <si>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</si>
  <si>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</si>
  <si>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</si>
  <si>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</si>
  <si>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</si>
  <si>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</si>
  <si>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</si>
  <si>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</si>
  <si>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</si>
  <si>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</si>
  <si>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</si>
  <si>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</si>
  <si>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</si>
  <si>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</si>
  <si>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</si>
  <si>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</si>
  <si>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</si>
  <si>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</si>
  <si>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</si>
  <si>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</si>
  <si>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</si>
  <si>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</si>
  <si>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</si>
  <si>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</si>
  <si>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</si>
  <si>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</si>
  <si>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</si>
  <si>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</si>
  <si>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</si>
  <si>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</si>
  <si>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</si>
  <si>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</si>
  <si>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</si>
  <si>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</si>
  <si>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</si>
  <si>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</si>
  <si>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</si>
  <si>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</si>
  <si>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</si>
  <si>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</si>
  <si>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</si>
  <si>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</si>
  <si>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</si>
  <si>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</si>
  <si>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</si>
  <si>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</si>
  <si>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</si>
  <si>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</si>
  <si>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</si>
  <si>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</si>
  <si>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</si>
  <si>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</si>
  <si>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</si>
  <si>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</si>
  <si>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</si>
  <si>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</si>
  <si>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</si>
  <si>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</si>
  <si>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</si>
  <si>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</si>
  <si>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</si>
  <si>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</si>
  <si>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</si>
  <si>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</si>
  <si>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</si>
  <si>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</si>
  <si>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</si>
  <si>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</si>
  <si>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</si>
  <si>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</si>
  <si>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</si>
  <si>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</si>
  <si>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</si>
  <si>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</si>
  <si>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</si>
  <si>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</si>
  <si>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</si>
  <si>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</si>
  <si>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</si>
  <si>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</si>
  <si>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</si>
  <si>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</si>
  <si>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</si>
  <si>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</si>
  <si>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</si>
  <si>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</si>
  <si>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</si>
  <si>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</si>
  <si>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</si>
  <si>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</si>
  <si>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</si>
  <si>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</si>
  <si>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</si>
  <si>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</si>
  <si>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</si>
  <si>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</si>
  <si>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</si>
  <si>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</si>
  <si>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</si>
  <si>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</si>
  <si>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</si>
  <si>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</si>
  <si>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</si>
  <si>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</si>
  <si>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</si>
  <si>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</si>
  <si>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</si>
  <si>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</si>
  <si>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</si>
  <si>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</si>
  <si>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</si>
  <si>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</si>
  <si>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</si>
  <si>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</si>
  <si>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</si>
  <si>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</si>
  <si>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</si>
  <si>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</si>
  <si>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</si>
  <si>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</si>
  <si>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</si>
  <si>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</si>
  <si>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</si>
  <si>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</si>
  <si>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</si>
  <si>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</si>
  <si>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</si>
  <si>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</si>
  <si>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</si>
  <si>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</si>
  <si>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</si>
  <si>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</si>
  <si>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</si>
  <si>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</si>
  <si>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</si>
  <si>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</si>
  <si>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</si>
  <si>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</si>
  <si>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</si>
  <si>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</si>
  <si>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</si>
  <si>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</si>
  <si>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</si>
  <si>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</si>
  <si>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</si>
  <si>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</si>
  <si>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</si>
  <si>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</si>
  <si>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</si>
  <si>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</si>
  <si>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</si>
  <si>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</si>
  <si>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</si>
  <si>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</si>
  <si>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</si>
  <si>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</si>
  <si>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</si>
  <si>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</si>
  <si>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</si>
  <si>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</si>
  <si>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</si>
  <si>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</si>
  <si>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</si>
  <si>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</si>
  <si>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</si>
  <si>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</si>
  <si>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</si>
  <si>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</si>
  <si>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</si>
  <si>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</si>
  <si>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</si>
  <si>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</si>
  <si>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</si>
  <si>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</si>
  <si>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</si>
  <si>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</si>
  <si>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</si>
  <si>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</si>
  <si>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</si>
  <si>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</si>
  <si>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</si>
  <si>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</si>
  <si>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</si>
  <si>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</si>
  <si>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</si>
  <si>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</si>
  <si>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</si>
  <si>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</si>
  <si>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</si>
  <si>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</si>
  <si>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</si>
  <si>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</si>
  <si>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</si>
  <si>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</si>
  <si>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</si>
  <si>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</si>
  <si>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</si>
  <si>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</si>
  <si>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</si>
  <si>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</si>
  <si>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</si>
  <si>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</si>
  <si>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</si>
  <si>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</si>
  <si>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</si>
  <si>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</si>
  <si>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</si>
  <si>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</si>
  <si>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</si>
  <si>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</si>
  <si>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</si>
  <si>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</si>
  <si>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</si>
  <si>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</si>
  <si>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</si>
  <si>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</si>
  <si>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</si>
  <si>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</si>
  <si>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</si>
  <si>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</si>
  <si>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</si>
  <si>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</si>
  <si>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</si>
  <si>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</si>
  <si>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</si>
  <si>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</si>
  <si>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</si>
  <si>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</si>
  <si>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</si>
  <si>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</si>
  <si>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</si>
  <si>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</si>
  <si>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</si>
  <si>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</si>
  <si>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</si>
  <si>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</si>
  <si>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</si>
  <si>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</si>
  <si>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</si>
  <si>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</si>
  <si>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</si>
  <si>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</si>
  <si>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</si>
  <si>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</si>
  <si>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</si>
  <si>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</si>
  <si>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</si>
  <si>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</si>
  <si>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</si>
  <si>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</si>
  <si>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</si>
  <si>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</si>
  <si>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</si>
  <si>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</si>
  <si>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</si>
  <si>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</si>
  <si>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</si>
  <si>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</si>
  <si>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</si>
  <si>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</si>
  <si>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</si>
  <si>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</si>
  <si>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</si>
  <si>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</si>
  <si>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</si>
  <si>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</si>
  <si>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</si>
  <si>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</si>
  <si>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</si>
  <si>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</si>
  <si>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</si>
  <si>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</si>
  <si>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</si>
  <si>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</si>
  <si>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</si>
  <si>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</si>
  <si>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</si>
  <si>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</si>
  <si>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</si>
  <si>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</si>
  <si>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</si>
  <si>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</si>
  <si>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</si>
  <si>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</si>
  <si>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</si>
  <si>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</si>
  <si>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</si>
  <si>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</si>
  <si>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</si>
  <si>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</si>
  <si>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</si>
  <si>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</si>
  <si>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</si>
  <si>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</si>
  <si>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</si>
  <si>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</si>
  <si>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</si>
  <si>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</si>
  <si>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</si>
  <si>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</si>
  <si>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</si>
  <si>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</si>
  <si>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</si>
  <si>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</si>
  <si>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</si>
  <si>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</si>
  <si>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</si>
  <si>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</si>
  <si>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</si>
  <si>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</si>
  <si>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</si>
  <si>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</si>
  <si>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</si>
  <si>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</si>
  <si>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</si>
  <si>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</si>
  <si>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</si>
  <si>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</si>
  <si>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</si>
  <si>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</si>
  <si>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</si>
  <si>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</si>
  <si>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</si>
  <si>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</si>
  <si>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</si>
  <si>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</si>
  <si>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</si>
  <si>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</si>
  <si>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</si>
  <si>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</si>
  <si>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</si>
  <si>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</si>
  <si>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</si>
  <si>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</si>
  <si>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</si>
  <si>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</si>
  <si>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</si>
  <si>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</si>
  <si>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</si>
  <si>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</si>
  <si>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</si>
  <si>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</si>
  <si>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</si>
  <si>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</si>
  <si>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</si>
  <si>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</si>
  <si>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</si>
  <si>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</si>
  <si>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</si>
  <si>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</si>
  <si>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</si>
  <si>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</si>
  <si>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</si>
  <si>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</si>
  <si>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</si>
  <si>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</si>
  <si>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</si>
  <si>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</si>
  <si>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</si>
  <si>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</si>
  <si>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</si>
  <si>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</si>
  <si>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</si>
  <si>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</si>
  <si>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</si>
  <si>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</si>
  <si>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</si>
  <si>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</si>
  <si>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</si>
  <si>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</si>
  <si>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</si>
  <si>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</si>
  <si>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</si>
  <si>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</si>
  <si>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</si>
  <si>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</si>
  <si>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</si>
  <si>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</si>
  <si>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</si>
  <si>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</si>
  <si>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</si>
  <si>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</si>
  <si>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</si>
  <si>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</si>
  <si>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</si>
  <si>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</si>
  <si>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</si>
  <si>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</si>
  <si>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</si>
  <si>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</si>
  <si>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</si>
  <si>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</si>
  <si>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</si>
  <si>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</si>
  <si>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</si>
  <si>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</si>
  <si>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</si>
  <si>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</si>
  <si>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</si>
  <si>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</si>
  <si>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</si>
  <si>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</si>
  <si>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</si>
  <si>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</si>
  <si>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</si>
  <si>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</si>
  <si>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</si>
  <si>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</si>
  <si>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</si>
  <si>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</si>
  <si>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</si>
  <si>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</si>
  <si>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</si>
  <si>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</si>
  <si>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</si>
  <si>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</si>
  <si>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</si>
  <si>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</si>
  <si>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</si>
  <si>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</si>
  <si>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</si>
  <si>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</si>
  <si>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</si>
  <si>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</si>
  <si>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</si>
  <si>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</si>
  <si>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</si>
  <si>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</si>
  <si>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</si>
  <si>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</si>
  <si>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</si>
  <si>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</si>
  <si>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</si>
  <si>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</si>
  <si>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</si>
  <si>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</si>
  <si>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</si>
  <si>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</si>
  <si>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</si>
  <si>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</si>
  <si>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</si>
  <si>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</si>
  <si>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</si>
  <si>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</si>
  <si>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</si>
  <si>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</si>
  <si>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</si>
  <si>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</si>
  <si>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</si>
  <si>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</si>
  <si>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</si>
  <si>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</si>
  <si>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</si>
  <si>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</si>
  <si>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</si>
  <si>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</si>
  <si>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</si>
  <si>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</si>
  <si>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</si>
  <si>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</si>
  <si>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</si>
  <si>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</si>
  <si>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</si>
  <si>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</si>
  <si>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</si>
  <si>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</si>
  <si>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</si>
  <si>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</si>
  <si>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</si>
  <si>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</si>
  <si>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</si>
  <si>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</si>
  <si>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</si>
  <si>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</si>
  <si>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</si>
  <si>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</si>
  <si>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</si>
  <si>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</si>
  <si>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</si>
  <si>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</si>
  <si>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</si>
  <si>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</si>
  <si>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</si>
  <si>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</si>
  <si>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</si>
  <si>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</si>
  <si>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</si>
  <si>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</si>
  <si>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</si>
  <si>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</si>
  <si>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</si>
  <si>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</si>
  <si>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</si>
  <si>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</si>
  <si>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</si>
  <si>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</si>
  <si>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</si>
  <si>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</si>
  <si>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</si>
  <si>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</si>
  <si>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</si>
  <si>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</si>
  <si>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</si>
  <si>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</si>
  <si>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</si>
  <si>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</si>
  <si>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</si>
  <si>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</si>
  <si>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</si>
  <si>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</si>
  <si>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</si>
  <si>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</si>
  <si>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</si>
  <si>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</si>
  <si>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</si>
  <si>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</si>
  <si>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</si>
  <si>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</si>
  <si>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</si>
  <si>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</si>
  <si>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</si>
  <si>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</si>
  <si>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</si>
  <si>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</si>
  <si>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</si>
  <si>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</si>
  <si>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</si>
  <si>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</si>
  <si>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</si>
  <si>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</si>
  <si>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</si>
  <si>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</si>
  <si>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</si>
  <si>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</si>
  <si>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</si>
  <si>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</si>
  <si>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</si>
  <si>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</si>
  <si>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</si>
  <si>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</si>
  <si>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</si>
  <si>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</si>
  <si>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</si>
  <si>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</si>
  <si>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</si>
  <si>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</si>
  <si>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</si>
  <si>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</si>
  <si>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</si>
  <si>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</si>
  <si>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</si>
  <si>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</si>
  <si>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</si>
  <si>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</si>
  <si>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</si>
  <si>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</si>
  <si>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</si>
  <si>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</si>
  <si>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</si>
  <si>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</si>
  <si>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</si>
  <si>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</si>
  <si>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</si>
  <si>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</si>
  <si>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</si>
  <si>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</si>
  <si>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</si>
  <si>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</si>
  <si>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</si>
  <si>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</si>
  <si>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</si>
  <si>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</si>
  <si>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</si>
  <si>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</si>
  <si>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</si>
  <si>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</si>
  <si>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</si>
  <si>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</si>
  <si>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</si>
  <si>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</si>
  <si>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</si>
  <si>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</si>
  <si>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</si>
  <si>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</si>
  <si>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</si>
  <si>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</si>
  <si>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</si>
  <si>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</si>
  <si>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</si>
  <si>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</si>
  <si>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</si>
  <si>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</si>
  <si>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</si>
  <si>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</si>
  <si>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</si>
  <si>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</si>
  <si>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</si>
  <si>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</si>
  <si>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</si>
  <si>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</si>
  <si>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</si>
  <si>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</si>
  <si>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</si>
  <si>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</si>
  <si>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</si>
  <si>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</si>
  <si>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</si>
  <si>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</si>
  <si>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</si>
  <si>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</si>
  <si>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</si>
  <si>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</si>
  <si>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</si>
  <si>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</si>
  <si>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</si>
  <si>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</si>
  <si>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</si>
  <si>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</si>
  <si>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</si>
  <si>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</si>
  <si>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</si>
  <si>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</si>
  <si>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</si>
  <si>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</si>
  <si>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</si>
  <si>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</si>
  <si>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</si>
  <si>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</si>
  <si>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</si>
  <si>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</si>
  <si>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</si>
  <si>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</si>
  <si>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</si>
  <si>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</si>
  <si>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</si>
  <si>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</si>
  <si>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</si>
  <si>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</si>
  <si>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</si>
  <si>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</si>
  <si>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</si>
  <si>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</si>
  <si>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</si>
  <si>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</si>
  <si>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</si>
  <si>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</si>
  <si>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</si>
  <si>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</si>
  <si>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</si>
  <si>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</si>
  <si>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</si>
  <si>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</si>
  <si>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</si>
  <si>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</si>
  <si>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</si>
  <si>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</si>
  <si>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</si>
  <si>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</si>
  <si>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</si>
  <si>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</si>
  <si>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</si>
  <si>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</si>
  <si>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</si>
  <si>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</si>
  <si>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</si>
  <si>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</si>
  <si>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</si>
  <si>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</si>
  <si>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</si>
  <si>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</si>
  <si>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</si>
  <si>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</si>
  <si>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</si>
  <si>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</si>
  <si>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</si>
  <si>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</si>
  <si>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</si>
  <si>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</si>
  <si>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</si>
  <si>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</si>
  <si>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</si>
  <si>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</si>
  <si>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</si>
  <si>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</si>
  <si>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</si>
  <si>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</si>
  <si>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</si>
  <si>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</si>
  <si>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</si>
  <si>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</si>
  <si>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</si>
  <si>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</si>
  <si>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</si>
  <si>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</si>
  <si>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</si>
  <si>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</si>
  <si>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</si>
  <si>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</si>
  <si>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</si>
  <si>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</si>
  <si>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</si>
  <si>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</si>
  <si>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</si>
  <si>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</si>
  <si>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</si>
  <si>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</si>
  <si>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</si>
  <si>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</si>
  <si>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</si>
  <si>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</si>
  <si>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</si>
  <si>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</si>
  <si>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</si>
  <si>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</si>
  <si>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</si>
  <si>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</si>
  <si>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</si>
  <si>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</si>
  <si>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</si>
  <si>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</si>
  <si>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</si>
  <si>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</si>
  <si>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</si>
  <si>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</si>
  <si>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</si>
  <si>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</si>
  <si>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</si>
  <si>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</si>
  <si>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</si>
  <si>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</si>
  <si>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</si>
  <si>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</si>
  <si>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</si>
  <si>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</si>
  <si>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</si>
  <si>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</si>
  <si>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</si>
  <si>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</si>
  <si>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</si>
  <si>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</si>
  <si>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</si>
  <si>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</si>
  <si>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</si>
  <si>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</si>
  <si>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</si>
  <si>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</si>
  <si>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</si>
  <si>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</si>
  <si>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</si>
  <si>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</si>
  <si>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</si>
  <si>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</si>
  <si>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</si>
  <si>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</si>
  <si>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</si>
  <si>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</si>
  <si>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</si>
  <si>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</si>
  <si>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</si>
  <si>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</si>
  <si>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</si>
  <si>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</si>
  <si>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</si>
  <si>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</si>
  <si>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</si>
  <si>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</si>
  <si>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</si>
  <si>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</si>
  <si>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</si>
  <si>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</si>
  <si>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</si>
  <si>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</si>
  <si>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</si>
  <si>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</si>
  <si>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</si>
  <si>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</si>
  <si>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</si>
  <si>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</si>
  <si>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</si>
  <si>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</si>
  <si>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</si>
  <si>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</si>
  <si>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</si>
  <si>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</si>
  <si>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</si>
  <si>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</si>
  <si>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</si>
  <si>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</si>
  <si>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</si>
  <si>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</si>
  <si>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</si>
  <si>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</si>
  <si>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</si>
  <si>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</si>
  <si>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</si>
  <si>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</si>
  <si>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</si>
  <si>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</si>
  <si>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</si>
  <si>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</si>
  <si>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</si>
  <si>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</si>
  <si>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</si>
  <si>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</si>
  <si>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</si>
  <si>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</si>
  <si>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</si>
  <si>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</si>
  <si>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</si>
  <si>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</si>
  <si>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</si>
  <si>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</si>
  <si>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</si>
  <si>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</si>
  <si>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</si>
  <si>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</si>
  <si>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</si>
  <si>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</si>
  <si>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</si>
  <si>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</si>
  <si>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</si>
  <si>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</si>
  <si>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</si>
  <si>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</si>
  <si>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</si>
  <si>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</si>
  <si>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</si>
  <si>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</si>
  <si>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</si>
  <si>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</si>
  <si>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</si>
  <si>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</si>
  <si>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</si>
  <si>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</si>
  <si>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</si>
  <si>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</si>
  <si>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</si>
  <si>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</si>
  <si>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</si>
  <si>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</si>
  <si>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</si>
  <si>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</si>
  <si>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</si>
  <si>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</si>
  <si>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</si>
  <si>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</si>
  <si>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</si>
  <si>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</si>
  <si>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</si>
  <si>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</si>
  <si>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</si>
  <si>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</si>
  <si>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</si>
  <si>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</si>
  <si>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</si>
  <si>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</si>
  <si>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</si>
  <si>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</si>
  <si>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</si>
  <si>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</si>
  <si>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</si>
  <si>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</si>
  <si>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</si>
  <si>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</si>
  <si>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</si>
  <si>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</si>
  <si>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</si>
  <si>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</si>
  <si>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</si>
  <si>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</si>
  <si>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</si>
  <si>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</si>
  <si>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</si>
  <si>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</si>
  <si>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</si>
  <si>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</si>
  <si>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</si>
  <si>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</si>
  <si>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</si>
  <si>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</si>
  <si>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</si>
  <si>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</si>
  <si>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</si>
  <si>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</si>
  <si>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</si>
  <si>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</si>
  <si>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</si>
  <si>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</si>
  <si>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</si>
  <si>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</si>
  <si>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</si>
  <si>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</si>
  <si>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</si>
  <si>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</si>
  <si>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</si>
  <si>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</si>
  <si>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</si>
  <si>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</si>
  <si>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</si>
  <si>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</si>
  <si>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</si>
  <si>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</si>
  <si>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</si>
  <si>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</si>
  <si>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</si>
  <si>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</si>
  <si>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</si>
  <si>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</si>
  <si>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</si>
  <si>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</si>
  <si>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</si>
  <si>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</si>
  <si>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</si>
  <si>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</si>
  <si>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</si>
  <si>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</si>
  <si>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</si>
  <si>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</si>
  <si>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</si>
  <si>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</si>
  <si>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</si>
  <si>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</si>
  <si>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</si>
  <si>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</si>
  <si>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</si>
  <si>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</si>
  <si>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</si>
  <si>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</si>
  <si>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</si>
  <si>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</si>
  <si>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</si>
  <si>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</si>
  <si>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</si>
  <si>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</si>
  <si>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</si>
  <si>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</si>
  <si>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</si>
  <si>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</si>
  <si>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</si>
  <si>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</si>
  <si>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</si>
  <si>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</si>
  <si>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</si>
  <si>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</si>
  <si>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</si>
  <si>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</si>
  <si>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</si>
  <si>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</si>
  <si>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</si>
  <si>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</si>
  <si>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</si>
  <si>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</si>
  <si>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</si>
  <si>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</si>
  <si>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</si>
  <si>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</si>
  <si>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</si>
  <si>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</si>
  <si>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</si>
  <si>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</si>
  <si>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</si>
  <si>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</si>
  <si>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</si>
  <si>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</si>
  <si>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</si>
  <si>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</si>
  <si>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</si>
  <si>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</si>
  <si>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</si>
  <si>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</si>
  <si>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</si>
  <si>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</si>
  <si>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</si>
  <si>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</si>
  <si>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</si>
  <si>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</si>
  <si>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</si>
  <si>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</si>
  <si>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</si>
  <si>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</si>
  <si>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</si>
  <si>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</si>
  <si>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</si>
  <si>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</si>
  <si>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</si>
  <si>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</si>
  <si>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</si>
  <si>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</si>
  <si>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</si>
  <si>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</si>
  <si>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</si>
  <si>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</si>
  <si>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</si>
  <si>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</si>
  <si>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</si>
  <si>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</si>
  <si>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</si>
  <si>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</si>
  <si>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</si>
  <si>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</si>
  <si>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</si>
  <si>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</si>
  <si>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</si>
  <si>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</si>
  <si>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</si>
  <si>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</si>
  <si>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</si>
  <si>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</si>
  <si>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</si>
  <si>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</si>
  <si>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</si>
  <si>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</si>
  <si>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</si>
  <si>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</si>
  <si>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</si>
  <si>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</si>
  <si>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</si>
  <si>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</si>
  <si>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</si>
  <si>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</si>
  <si>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</si>
  <si>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</si>
  <si>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</si>
  <si>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</si>
  <si>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</si>
  <si>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</si>
  <si>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</si>
  <si>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</si>
  <si>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</si>
  <si>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</si>
  <si>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</si>
  <si>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</si>
  <si>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</si>
  <si>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</si>
  <si>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</si>
  <si>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</si>
  <si>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</si>
  <si>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</si>
  <si>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</si>
  <si>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</si>
  <si>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</si>
  <si>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</si>
  <si>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</si>
  <si>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</si>
  <si>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</si>
  <si>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</si>
  <si>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</si>
  <si>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</si>
  <si>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</si>
  <si>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</si>
  <si>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</si>
  <si>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</si>
  <si>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</si>
  <si>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</si>
  <si>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</si>
  <si>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</si>
  <si>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</si>
  <si>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</si>
  <si>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</si>
  <si>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</si>
  <si>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</si>
  <si>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</si>
  <si>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</si>
  <si>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</si>
  <si>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</si>
  <si>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</si>
  <si>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</si>
  <si>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</si>
  <si>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</si>
  <si>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</si>
  <si>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</si>
  <si>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</si>
  <si>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</si>
  <si>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</si>
  <si>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</si>
  <si>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</si>
  <si>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</si>
  <si>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</si>
  <si>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</si>
  <si>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</si>
  <si>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</si>
  <si>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</si>
  <si>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</si>
  <si>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</si>
  <si>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</si>
  <si>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</si>
  <si>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</si>
  <si>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</si>
  <si>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</si>
  <si>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</si>
  <si>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</si>
  <si>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</si>
  <si>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</si>
  <si>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</si>
  <si>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</si>
  <si>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</si>
  <si>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</si>
  <si>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</si>
  <si>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</si>
  <si>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</si>
  <si>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</si>
  <si>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</si>
  <si>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</si>
  <si>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</si>
  <si>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</si>
  <si>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</si>
  <si>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</si>
  <si>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</si>
  <si>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</si>
  <si>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</si>
  <si>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</si>
  <si>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</si>
  <si>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</si>
  <si>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</si>
  <si>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</si>
  <si>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</si>
  <si>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</si>
  <si>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</si>
  <si>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</si>
  <si>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</si>
  <si>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</si>
  <si>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</si>
  <si>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</si>
  <si>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</si>
  <si>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</si>
  <si>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</si>
  <si>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</si>
  <si>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</si>
  <si>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</si>
  <si>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</si>
  <si>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</si>
  <si>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</si>
  <si>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</si>
  <si>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</si>
  <si>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</si>
  <si>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</si>
  <si>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</si>
  <si>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</si>
  <si>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</si>
  <si>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</si>
  <si>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</si>
  <si>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</si>
  <si>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</si>
  <si>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</si>
  <si>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</si>
  <si>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</si>
  <si>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</si>
  <si>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</si>
  <si>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</si>
  <si>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</si>
  <si>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</si>
  <si>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</si>
  <si>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</si>
  <si>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</si>
  <si>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</si>
  <si>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</si>
  <si>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</si>
  <si>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</si>
  <si>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</si>
  <si>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</si>
  <si>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</si>
  <si>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</si>
  <si>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</si>
  <si>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</si>
  <si>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</si>
  <si>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</si>
  <si>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</si>
  <si>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</si>
  <si>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</si>
  <si>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</si>
  <si>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</si>
  <si>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</si>
  <si>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</si>
  <si>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</si>
  <si>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</si>
  <si>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</si>
  <si>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</si>
  <si>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</si>
  <si>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</si>
  <si>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</si>
  <si>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</si>
  <si>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</si>
  <si>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</si>
  <si>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</si>
  <si>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</si>
  <si>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</si>
  <si>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</si>
  <si>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</si>
  <si>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</si>
  <si>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</si>
  <si>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</si>
  <si>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</si>
  <si>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</si>
  <si>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</si>
  <si>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</si>
  <si>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</si>
  <si>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</si>
  <si>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</si>
  <si>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</si>
  <si>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</si>
  <si>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</si>
  <si>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</si>
  <si>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</si>
  <si>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</si>
  <si>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</si>
  <si>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</si>
  <si>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</si>
  <si>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</si>
  <si>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</si>
  <si>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</si>
  <si>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</si>
  <si>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</si>
  <si>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</si>
  <si>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</si>
  <si>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</si>
  <si>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</si>
  <si>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</si>
  <si>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</si>
  <si>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</si>
  <si>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</si>
  <si>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</si>
  <si>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</si>
  <si>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</si>
  <si>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</si>
  <si>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</si>
  <si>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</si>
  <si>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</si>
  <si>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</si>
  <si>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</si>
  <si>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</si>
  <si>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</si>
  <si>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</si>
  <si>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</si>
  <si>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</si>
  <si>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</si>
  <si>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</si>
  <si>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</si>
  <si>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</si>
  <si>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</si>
  <si>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</si>
  <si>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</si>
  <si>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</si>
  <si>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</si>
  <si>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</si>
  <si>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</si>
  <si>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</si>
  <si>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</si>
  <si>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</si>
  <si>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</si>
  <si>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</si>
  <si>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</si>
  <si>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</si>
  <si>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</si>
  <si>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</si>
  <si>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</si>
  <si>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</si>
  <si>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</si>
  <si>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</si>
  <si>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</si>
  <si>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</si>
  <si>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</si>
  <si>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</si>
  <si>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</si>
  <si>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</si>
  <si>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</si>
  <si>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</si>
  <si>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</si>
  <si>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</si>
  <si>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</si>
  <si>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</si>
  <si>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</si>
  <si>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</si>
  <si>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</si>
  <si>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</si>
  <si>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</si>
  <si>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</si>
  <si>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</si>
  <si>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</si>
  <si>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</si>
  <si>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</si>
  <si>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</si>
  <si>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</si>
  <si>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</si>
  <si>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</si>
  <si>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</si>
  <si>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</si>
  <si>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</si>
  <si>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</si>
  <si>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</si>
  <si>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</si>
  <si>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</si>
  <si>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</si>
  <si>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</si>
  <si>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</si>
  <si>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</si>
  <si>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</si>
  <si>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</si>
  <si>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</si>
  <si>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</si>
  <si>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</si>
  <si>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</si>
  <si>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</si>
  <si>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</si>
  <si>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</si>
  <si>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</si>
  <si>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</si>
  <si>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</si>
  <si>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</si>
  <si>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</si>
  <si>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</si>
  <si>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</si>
  <si>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</si>
  <si>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</si>
  <si>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</si>
  <si>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</si>
  <si>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</si>
  <si>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</si>
  <si>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</si>
  <si>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</si>
  <si>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</si>
  <si>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</si>
  <si>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</si>
  <si>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</si>
  <si>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</si>
  <si>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</si>
  <si>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</si>
  <si>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</si>
  <si>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</si>
  <si>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</si>
  <si>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</si>
  <si>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</si>
  <si>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</si>
  <si>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</si>
  <si>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</si>
  <si>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</si>
  <si>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</si>
  <si>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</si>
  <si>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</si>
  <si>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</si>
  <si>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</si>
  <si>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</si>
  <si>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</si>
  <si>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</si>
  <si>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</si>
  <si>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</si>
  <si>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</si>
  <si>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</si>
  <si>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</si>
  <si>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</si>
  <si>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</si>
  <si>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</si>
  <si>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</si>
  <si>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</si>
  <si>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</si>
  <si>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</si>
  <si>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</si>
  <si>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</si>
  <si>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</si>
  <si>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</si>
  <si>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</si>
  <si>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</si>
  <si>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</si>
  <si>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</si>
  <si>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</si>
  <si>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</si>
  <si>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</si>
  <si>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</si>
  <si>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</si>
  <si>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</si>
  <si>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</si>
  <si>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</si>
  <si>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</si>
  <si>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</si>
  <si>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</si>
  <si>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</si>
  <si>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</si>
  <si>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</si>
  <si>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</si>
  <si>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</si>
  <si>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</si>
  <si>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</si>
  <si>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</si>
  <si>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</si>
  <si>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</si>
  <si>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</si>
  <si>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</si>
  <si>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</si>
  <si>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</si>
  <si>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</si>
  <si>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</si>
  <si>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</si>
  <si>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</si>
  <si>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</si>
  <si>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</si>
  <si>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</si>
  <si>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</si>
  <si>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</si>
  <si>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</si>
  <si>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</si>
  <si>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</si>
  <si>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</si>
  <si>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</si>
  <si>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</si>
  <si>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</si>
  <si>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</si>
  <si>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</si>
  <si>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</si>
  <si>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</si>
  <si>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</si>
  <si>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</si>
  <si>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</si>
  <si>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</si>
  <si>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</si>
  <si>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</si>
  <si>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</si>
  <si>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</si>
  <si>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</si>
  <si>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</si>
  <si>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</si>
  <si>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</si>
  <si>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</si>
  <si>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</si>
  <si>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</si>
  <si>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</si>
  <si>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</si>
  <si>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</si>
  <si>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</si>
  <si>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</si>
  <si>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</si>
  <si>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</si>
  <si>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</si>
  <si>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</si>
  <si>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</si>
  <si>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</si>
  <si>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</si>
  <si>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</si>
  <si>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</si>
  <si>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</si>
  <si>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</si>
  <si>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</si>
  <si>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</si>
  <si>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</si>
  <si>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</si>
  <si>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</si>
  <si>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</si>
  <si>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</si>
  <si>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</si>
  <si>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</si>
  <si>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</si>
  <si>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</si>
  <si>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</si>
  <si>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</si>
  <si>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</si>
  <si>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</si>
  <si>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</si>
  <si>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</si>
  <si>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</si>
  <si>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</si>
  <si>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</si>
  <si>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</si>
  <si>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</si>
  <si>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</si>
  <si>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</si>
  <si>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</si>
  <si>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</si>
  <si>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</si>
  <si>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</si>
  <si>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</si>
  <si>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</si>
  <si>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</si>
  <si>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</si>
  <si>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</si>
  <si>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</si>
  <si>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</si>
  <si>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</si>
  <si>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</si>
  <si>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</si>
  <si>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</si>
  <si>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</si>
  <si>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</si>
  <si>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</si>
  <si>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</si>
  <si>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</si>
  <si>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</si>
  <si>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</si>
  <si>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</si>
  <si>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</si>
  <si>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</si>
  <si>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</si>
  <si>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</si>
  <si>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</si>
  <si>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</si>
  <si>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</si>
  <si>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</si>
  <si>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</si>
  <si>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</si>
  <si>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</si>
  <si>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</si>
  <si>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</si>
  <si>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</si>
  <si>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</si>
  <si>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</si>
  <si>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</si>
  <si>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</si>
  <si>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</si>
  <si>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</si>
  <si>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</si>
  <si>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</si>
  <si>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</si>
  <si>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</si>
  <si>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</si>
  <si>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</si>
  <si>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</si>
  <si>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</si>
  <si>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</si>
  <si>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</si>
  <si>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</si>
  <si>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</si>
  <si>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</si>
  <si>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</si>
  <si>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</si>
  <si>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</si>
  <si>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</si>
  <si>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</si>
  <si>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</si>
  <si>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</si>
  <si>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</si>
  <si>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</si>
  <si>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</si>
  <si>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</si>
  <si>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</si>
  <si>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</si>
  <si>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</si>
  <si>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</si>
  <si>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</si>
  <si>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</si>
  <si>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</si>
  <si>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</si>
  <si>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</si>
  <si>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</si>
  <si>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</si>
  <si>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</si>
  <si>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</si>
  <si>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</si>
  <si>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</si>
  <si>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</si>
  <si>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</si>
  <si>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</si>
  <si>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</si>
  <si>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</si>
  <si>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</si>
  <si>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</si>
  <si>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</si>
  <si>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</si>
  <si>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</si>
  <si>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</si>
  <si>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</si>
  <si>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</si>
  <si>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</si>
  <si>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</si>
  <si>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</si>
  <si>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</si>
  <si>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</si>
  <si>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</si>
  <si>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</si>
  <si>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</si>
  <si>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</si>
  <si>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</si>
  <si>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</si>
  <si>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</si>
  <si>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</si>
  <si>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</si>
  <si>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</si>
  <si>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</si>
  <si>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</si>
  <si>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</si>
  <si>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</si>
  <si>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</si>
  <si>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</si>
  <si>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</si>
  <si>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</si>
  <si>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</si>
  <si>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</si>
  <si>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</si>
  <si>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</si>
  <si>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</si>
  <si>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</si>
  <si>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</si>
  <si>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</si>
  <si>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</si>
  <si>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</si>
  <si>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</si>
  <si>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</si>
  <si>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</si>
  <si>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</si>
  <si>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</si>
  <si>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</si>
  <si>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</si>
  <si>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</si>
  <si>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</si>
  <si>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</si>
  <si>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</si>
  <si>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</si>
  <si>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</si>
  <si>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</si>
  <si>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</si>
  <si>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</si>
  <si>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</si>
  <si>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</si>
  <si>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</si>
  <si>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</si>
  <si>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</si>
  <si>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</si>
  <si>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</si>
  <si>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</si>
  <si>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</si>
  <si>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</si>
  <si>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</si>
  <si>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</si>
  <si>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</si>
  <si>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</si>
  <si>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</si>
  <si>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</si>
  <si>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</si>
  <si>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</si>
  <si>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</si>
  <si>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</si>
  <si>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</si>
  <si>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</si>
  <si>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</si>
  <si>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</si>
  <si>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</si>
  <si>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</si>
  <si>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</si>
  <si>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</si>
  <si>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</si>
  <si>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</si>
  <si>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</si>
  <si>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</si>
  <si>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</si>
  <si>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</si>
  <si>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</si>
  <si>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</si>
  <si>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</si>
  <si>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</si>
  <si>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</si>
  <si>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</si>
  <si>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</si>
  <si>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</si>
  <si>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</si>
  <si>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</si>
  <si>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</si>
  <si>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</si>
  <si>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</si>
  <si>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</si>
  <si>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</si>
  <si>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</si>
  <si>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</si>
  <si>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</si>
  <si>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</si>
  <si>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</si>
  <si>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</si>
  <si>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</si>
  <si>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</si>
  <si>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</si>
  <si>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</si>
  <si>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</si>
  <si>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</si>
  <si>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</si>
  <si>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</si>
  <si>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</si>
  <si>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</si>
  <si>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</si>
  <si>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</si>
  <si>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</si>
  <si>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</si>
  <si>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</si>
  <si>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</si>
  <si>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</si>
  <si>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</si>
  <si>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</si>
  <si>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</si>
  <si>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</si>
  <si>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</si>
  <si>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</si>
  <si>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</si>
  <si>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</si>
  <si>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</si>
  <si>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</si>
  <si>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</si>
  <si>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</si>
  <si>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</si>
  <si>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</si>
  <si>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</si>
  <si>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</si>
  <si>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</si>
  <si>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</si>
  <si>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</si>
  <si>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</si>
  <si>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</si>
  <si>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</si>
  <si>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</si>
  <si>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</si>
  <si>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</si>
  <si>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</si>
  <si>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</si>
  <si>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</si>
  <si>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</si>
  <si>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</si>
  <si>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</si>
  <si>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</si>
  <si>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</si>
  <si>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</si>
  <si>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</si>
  <si>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</si>
  <si>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</si>
  <si>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</si>
  <si>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</si>
  <si>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</si>
  <si>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</si>
  <si>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</si>
  <si>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</si>
  <si>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</si>
  <si>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</si>
  <si>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</si>
  <si>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</si>
  <si>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</si>
  <si>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</si>
  <si>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</si>
  <si>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</si>
  <si>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</si>
  <si>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</si>
  <si>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</si>
  <si>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</si>
  <si>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</si>
  <si>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</si>
  <si>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</si>
  <si>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</si>
  <si>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</si>
  <si>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</si>
  <si>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</si>
  <si>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</si>
  <si>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</si>
  <si>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</si>
  <si>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</si>
  <si>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</si>
  <si>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</si>
  <si>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</si>
  <si>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</si>
  <si>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</si>
  <si>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</si>
  <si>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</si>
  <si>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</si>
  <si>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</si>
  <si>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</si>
  <si>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</si>
  <si>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</si>
  <si>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</si>
  <si>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</si>
  <si>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</si>
  <si>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</si>
  <si>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</si>
  <si>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</si>
  <si>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</si>
  <si>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</si>
  <si>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</si>
  <si>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</si>
  <si>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</si>
  <si>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</si>
  <si>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</si>
  <si>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</si>
  <si>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</si>
  <si>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</si>
  <si>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</si>
  <si>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</si>
  <si>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</si>
  <si>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</si>
  <si>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</si>
  <si>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</si>
  <si>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</si>
  <si>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</si>
  <si>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</si>
  <si>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</si>
  <si>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</si>
  <si>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</si>
  <si>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</si>
  <si>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</si>
  <si>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</si>
  <si>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</si>
  <si>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</si>
  <si>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</si>
  <si>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</si>
  <si>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</si>
  <si>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</si>
  <si>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</si>
  <si>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</si>
  <si>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</si>
  <si>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</si>
  <si>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</si>
  <si>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</si>
  <si>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</si>
  <si>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</si>
  <si>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</si>
  <si>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</si>
  <si>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</si>
  <si>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</si>
  <si>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</si>
  <si>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</si>
  <si>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</si>
  <si>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</si>
  <si>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</si>
  <si>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</si>
  <si>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</si>
  <si>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</si>
  <si>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</si>
  <si>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</si>
  <si>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</si>
  <si>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</si>
  <si>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</si>
  <si>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</si>
  <si>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</si>
  <si>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</si>
  <si>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</si>
  <si>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</si>
  <si>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</si>
  <si>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</si>
  <si>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</si>
  <si>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</si>
  <si>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</si>
  <si>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</si>
  <si>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</si>
  <si>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</si>
  <si>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</si>
  <si>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</si>
  <si>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</si>
  <si>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</si>
  <si>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</si>
  <si>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</si>
  <si>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</si>
  <si>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</si>
  <si>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</si>
  <si>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</si>
  <si>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</si>
  <si>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</si>
  <si>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</si>
  <si>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</si>
  <si>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</si>
  <si>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</si>
  <si>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</si>
  <si>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</si>
  <si>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</si>
  <si>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</si>
  <si>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</si>
  <si>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</si>
  <si>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</si>
  <si>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</si>
  <si>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</si>
  <si>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</si>
  <si>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</si>
  <si>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</si>
  <si>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</si>
  <si>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</si>
  <si>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</si>
  <si>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</si>
  <si>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</si>
  <si>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</si>
  <si>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</si>
  <si>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</si>
  <si>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</si>
  <si>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</si>
  <si>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</si>
  <si>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</si>
  <si>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</si>
  <si>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</si>
  <si>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</si>
  <si>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</si>
  <si>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</si>
  <si>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</si>
  <si>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</si>
  <si>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</si>
  <si>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</si>
  <si>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</si>
  <si>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</si>
  <si>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</si>
  <si>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</si>
  <si>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</si>
  <si>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</si>
  <si>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</si>
  <si>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</si>
  <si>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</si>
  <si>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</si>
  <si>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</si>
  <si>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</si>
  <si>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</si>
  <si>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</si>
  <si>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</si>
  <si>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</si>
  <si>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</si>
  <si>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</si>
  <si>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</si>
  <si>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</si>
  <si>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</si>
  <si>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</si>
  <si>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</si>
  <si>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</si>
  <si>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</si>
  <si>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</si>
  <si>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</si>
  <si>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</si>
  <si>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</si>
  <si>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</si>
  <si>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</si>
  <si>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</si>
  <si>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</si>
  <si>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</si>
  <si>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</si>
  <si>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</si>
  <si>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</si>
  <si>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</si>
  <si>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</si>
  <si>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</si>
  <si>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</si>
  <si>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</si>
  <si>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</si>
  <si>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</si>
  <si>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</si>
  <si>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</si>
  <si>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</si>
  <si>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</si>
  <si>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</si>
  <si>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</si>
  <si>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</si>
  <si>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</si>
  <si>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</si>
  <si>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</si>
  <si>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</si>
  <si>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</si>
  <si>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</si>
  <si>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</si>
  <si>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</si>
  <si>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</si>
  <si>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</si>
  <si>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</si>
  <si>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</si>
  <si>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</si>
  <si>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</si>
  <si>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</si>
  <si>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</si>
  <si>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</si>
  <si>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</si>
  <si>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</si>
  <si>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</si>
  <si>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</si>
  <si>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</si>
  <si>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</si>
  <si>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</si>
  <si>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</si>
  <si>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</si>
  <si>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</si>
  <si>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</si>
  <si>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</si>
  <si>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</si>
  <si>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</si>
  <si>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</si>
  <si>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</si>
  <si>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</si>
  <si>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</si>
  <si>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</si>
  <si>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</si>
  <si>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</si>
  <si>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</si>
  <si>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</si>
  <si>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</si>
  <si>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</si>
  <si>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</si>
  <si>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</si>
  <si>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</si>
  <si>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</si>
  <si>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</si>
  <si>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</si>
  <si>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</si>
  <si>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</si>
  <si>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</si>
  <si>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</si>
  <si>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</si>
  <si>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</si>
  <si>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</si>
  <si>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</si>
  <si>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</si>
  <si>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</si>
  <si>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</si>
  <si>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</si>
  <si>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</si>
  <si>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</si>
  <si>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</si>
  <si>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</si>
  <si>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</si>
  <si>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</si>
  <si>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</si>
  <si>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</si>
  <si>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</si>
  <si>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</si>
  <si>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</si>
  <si>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</si>
  <si>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</si>
  <si>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</si>
  <si>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</si>
  <si>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</si>
  <si>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</si>
  <si>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</si>
  <si>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</si>
  <si>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</si>
  <si>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</si>
  <si>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</si>
  <si>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</si>
  <si>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</si>
  <si>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</si>
  <si>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</si>
  <si>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</si>
  <si>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</si>
  <si>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</si>
  <si>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</si>
  <si>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</si>
  <si>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</si>
  <si>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</si>
  <si>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</si>
  <si>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</si>
  <si>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</si>
  <si>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</si>
  <si>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</si>
  <si>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</si>
  <si>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</si>
  <si>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</si>
  <si>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</si>
  <si>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</si>
  <si>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</si>
  <si>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</si>
  <si>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</si>
  <si>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</si>
  <si>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</si>
  <si>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</si>
  <si>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</si>
  <si>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</si>
  <si>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</si>
  <si>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</si>
  <si>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</si>
  <si>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</si>
  <si>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</si>
  <si>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</si>
  <si>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</si>
  <si>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</si>
  <si>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</si>
  <si>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</si>
  <si>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</si>
  <si>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</si>
  <si>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</si>
  <si>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</si>
  <si>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</si>
  <si>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</si>
  <si>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</si>
  <si>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</si>
  <si>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</si>
  <si>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</si>
  <si>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</si>
  <si>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</si>
  <si>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</si>
  <si>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</si>
  <si>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</si>
  <si>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</si>
  <si>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</si>
  <si>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</si>
  <si>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</si>
  <si>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</si>
  <si>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</si>
  <si>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</si>
  <si>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</si>
  <si>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</si>
  <si>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</si>
  <si>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</si>
  <si>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</si>
  <si>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</si>
  <si>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</si>
  <si>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</si>
  <si>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</si>
  <si>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</si>
  <si>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</si>
  <si>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</si>
  <si>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</si>
  <si>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</si>
  <si>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</si>
  <si>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</si>
  <si>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</si>
  <si>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</si>
  <si>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</si>
  <si>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</si>
  <si>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</si>
  <si>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</si>
  <si>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</si>
  <si>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</si>
  <si>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</si>
  <si>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</si>
  <si>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</si>
  <si>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</si>
  <si>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</si>
  <si>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</si>
  <si>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</si>
  <si>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</si>
  <si>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</si>
  <si>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</si>
  <si>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</si>
  <si>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</si>
  <si>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</si>
  <si>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</si>
  <si>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</si>
  <si>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</si>
  <si>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</si>
  <si>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</si>
  <si>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</si>
  <si>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</si>
  <si>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</si>
  <si>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</si>
  <si>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</si>
  <si>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</si>
  <si>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</si>
  <si>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</si>
  <si>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</si>
  <si>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</si>
  <si>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</si>
  <si>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</si>
  <si>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</si>
  <si>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</si>
  <si>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</si>
  <si>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</si>
  <si>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</si>
  <si>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</si>
  <si>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</si>
  <si>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</si>
  <si>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</si>
  <si>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</si>
  <si>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</si>
  <si>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</si>
  <si>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</si>
  <si>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</si>
  <si>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</si>
  <si>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</si>
  <si>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</si>
  <si>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</si>
  <si>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</si>
  <si>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</si>
  <si>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</si>
  <si>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</si>
  <si>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</si>
  <si>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</si>
  <si>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</si>
  <si>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</si>
  <si>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</si>
  <si>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</si>
  <si>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</si>
  <si>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</si>
  <si>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</si>
  <si>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</si>
  <si>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</si>
  <si>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</si>
  <si>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</si>
  <si>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</si>
  <si>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</si>
  <si>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</si>
  <si>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</si>
  <si>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</si>
  <si>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</si>
  <si>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</si>
  <si>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</si>
  <si>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</si>
  <si>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</si>
  <si>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</si>
  <si>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</si>
  <si>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</si>
  <si>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</si>
  <si>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</si>
  <si>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</si>
  <si>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</si>
  <si>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</si>
  <si>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</si>
  <si>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</si>
  <si>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</si>
  <si>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</si>
  <si>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</si>
  <si>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</si>
  <si>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</si>
  <si>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</si>
  <si>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</si>
  <si>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</si>
  <si>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</si>
  <si>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</si>
  <si>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</si>
  <si>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</si>
  <si>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</si>
  <si>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</si>
  <si>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</si>
  <si>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</si>
  <si>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</si>
  <si>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</si>
  <si>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</si>
  <si>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</si>
  <si>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</si>
  <si>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</si>
  <si>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</si>
  <si>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</si>
  <si>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</si>
  <si>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</si>
  <si>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</si>
  <si>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</si>
  <si>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</si>
  <si>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</si>
  <si>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</si>
  <si>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</si>
  <si>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</si>
  <si>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</si>
  <si>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</si>
  <si>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</si>
  <si>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</si>
  <si>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</si>
  <si>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</si>
  <si>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</si>
  <si>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</si>
  <si>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</si>
  <si>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</si>
  <si>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</si>
  <si>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</si>
  <si>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</si>
  <si>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</si>
  <si>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</si>
  <si>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</si>
  <si>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</si>
  <si>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</si>
  <si>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</si>
  <si>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</si>
  <si>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</si>
  <si>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</si>
  <si>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</si>
  <si>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</si>
  <si>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</si>
  <si>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</si>
  <si>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</si>
  <si>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</si>
  <si>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</si>
  <si>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</si>
  <si>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</si>
  <si>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</si>
  <si>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</si>
  <si>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</si>
  <si>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</si>
  <si>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</si>
  <si>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</si>
  <si>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</si>
  <si>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</si>
  <si>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</si>
  <si>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</si>
  <si>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</si>
  <si>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</si>
  <si>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</si>
  <si>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</si>
  <si>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</si>
  <si>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</si>
  <si>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</si>
  <si>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</si>
  <si>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</si>
  <si>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</si>
  <si>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</si>
  <si>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</si>
  <si>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</si>
  <si>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</si>
  <si>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</si>
  <si>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</si>
  <si>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</si>
  <si>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</si>
  <si>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</si>
  <si>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</si>
  <si>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</si>
  <si>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</si>
  <si>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</si>
  <si>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</si>
  <si>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</si>
  <si>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</si>
  <si>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</si>
  <si>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</si>
  <si>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</si>
  <si>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</si>
  <si>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</si>
  <si>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</si>
  <si>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</si>
  <si>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</si>
  <si>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</si>
  <si>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</si>
  <si>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</si>
  <si>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</si>
  <si>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</si>
  <si>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</si>
  <si>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</si>
  <si>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</si>
  <si>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</si>
  <si>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</si>
  <si>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</si>
  <si>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</si>
  <si>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</si>
  <si>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</si>
  <si>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</si>
  <si>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</si>
  <si>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</si>
  <si>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</si>
  <si>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</si>
  <si>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</si>
  <si>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</si>
  <si>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</si>
  <si>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</si>
  <si>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</si>
  <si>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</si>
  <si>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</si>
  <si>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</si>
  <si>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</si>
  <si>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</si>
  <si>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</si>
  <si>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</si>
  <si>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</si>
  <si>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</si>
  <si>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</si>
  <si>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</si>
  <si>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</si>
  <si>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</si>
  <si>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</si>
  <si>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</si>
  <si>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</si>
  <si>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</si>
  <si>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</si>
  <si>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</si>
  <si>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</si>
  <si>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</si>
  <si>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</si>
  <si>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</si>
  <si>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</si>
  <si>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</si>
  <si>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</si>
  <si>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</si>
  <si>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</si>
  <si>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</si>
  <si>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</si>
  <si>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</si>
  <si>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</si>
  <si>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</si>
  <si>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</si>
  <si>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</si>
  <si>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</si>
  <si>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</si>
  <si>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</si>
  <si>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</si>
  <si>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</si>
  <si>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</si>
  <si>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</si>
  <si>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</si>
  <si>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</si>
  <si>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</si>
  <si>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</si>
  <si>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</si>
  <si>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</si>
  <si>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</si>
  <si>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</si>
  <si>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</si>
  <si>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</si>
  <si>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</si>
  <si>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</si>
  <si>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</si>
  <si>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</si>
  <si>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</si>
  <si>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</si>
  <si>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</si>
  <si>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</si>
  <si>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</si>
  <si>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</si>
  <si>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</si>
  <si>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</si>
  <si>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</si>
  <si>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</si>
  <si>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</si>
  <si>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</si>
  <si>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</si>
  <si>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</si>
  <si>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</si>
  <si>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</si>
  <si>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</si>
  <si>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</si>
  <si>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</si>
  <si>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</si>
  <si>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</si>
  <si>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</si>
  <si>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</si>
  <si>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</si>
  <si>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</si>
  <si>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</si>
  <si>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</si>
  <si>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</si>
  <si>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</si>
  <si>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</si>
  <si>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</si>
  <si>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</si>
  <si>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</si>
  <si>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</si>
  <si>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</si>
  <si>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</si>
  <si>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</si>
  <si>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</si>
  <si>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</si>
  <si>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</si>
  <si>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</si>
  <si>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</si>
  <si>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</si>
  <si>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</si>
  <si>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</si>
  <si>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</si>
  <si>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</si>
  <si>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</si>
  <si>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</si>
  <si>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</si>
  <si>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</si>
  <si>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</si>
  <si>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</si>
  <si>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</si>
  <si>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</si>
  <si>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</si>
  <si>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</si>
  <si>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</si>
  <si>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</si>
  <si>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</si>
  <si>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</si>
  <si>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</si>
  <si>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</si>
  <si>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</si>
  <si>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</si>
  <si>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</si>
  <si>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</si>
  <si>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</si>
  <si>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</si>
  <si>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</si>
  <si>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</si>
  <si>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</si>
  <si>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</si>
  <si>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</si>
  <si>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</si>
  <si>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</si>
  <si>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</si>
  <si>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</si>
  <si>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</si>
  <si>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</si>
  <si>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</si>
  <si>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</si>
  <si>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</si>
  <si>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</si>
  <si>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</si>
  <si>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</si>
  <si>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</si>
  <si>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</si>
  <si>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</si>
  <si>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</si>
  <si>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</si>
  <si>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</si>
  <si>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</si>
  <si>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</si>
  <si>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</si>
  <si>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</si>
  <si>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</si>
  <si>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</si>
  <si>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</si>
  <si>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</si>
  <si>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</si>
  <si>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</si>
  <si>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</si>
  <si>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</si>
  <si>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</si>
  <si>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</si>
  <si>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</si>
  <si>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</si>
  <si>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</si>
  <si>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</si>
  <si>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</si>
  <si>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</si>
  <si>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</si>
  <si>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</si>
  <si>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</si>
  <si>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</si>
  <si>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</si>
  <si>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</si>
  <si>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</si>
  <si>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</si>
  <si>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</si>
  <si>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</si>
  <si>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</si>
  <si>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</si>
  <si>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</si>
  <si>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</si>
  <si>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</si>
  <si>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</si>
  <si>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</si>
  <si>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</si>
  <si>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</si>
  <si>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</si>
  <si>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</si>
  <si>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</si>
  <si>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</si>
  <si>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</si>
  <si>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</si>
  <si>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</si>
  <si>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</si>
  <si>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</si>
  <si>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</si>
  <si>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</si>
  <si>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</si>
  <si>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</si>
  <si>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</si>
  <si>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</si>
  <si>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</si>
  <si>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</si>
  <si>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</si>
  <si>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</si>
  <si>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</si>
  <si>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</si>
  <si>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</si>
  <si>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</si>
  <si>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</si>
  <si>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</si>
  <si>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</si>
  <si>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</si>
  <si>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</si>
  <si>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</si>
  <si>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</si>
  <si>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</si>
  <si>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</si>
  <si>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</si>
  <si>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</si>
  <si>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</si>
  <si>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</si>
  <si>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</si>
  <si>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</si>
  <si>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</si>
  <si>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</si>
  <si>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</si>
  <si>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</si>
  <si>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</si>
  <si>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</si>
  <si>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</si>
  <si>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</si>
  <si>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</si>
  <si>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</si>
  <si>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</si>
  <si>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</si>
  <si>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</si>
  <si>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</si>
  <si>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</si>
  <si>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</si>
  <si>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</si>
  <si>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</si>
  <si>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</si>
  <si>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</si>
  <si>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</si>
  <si>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</si>
  <si>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</si>
  <si>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</si>
  <si>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</si>
  <si>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</si>
  <si>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</si>
  <si>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</si>
  <si>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</si>
  <si>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</si>
  <si>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</si>
  <si>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</si>
  <si>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</si>
  <si>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</si>
  <si>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</si>
  <si>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</si>
  <si>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</si>
  <si>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</si>
  <si>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</si>
  <si>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</si>
  <si>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</si>
  <si>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</si>
  <si>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</si>
  <si>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</si>
  <si>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</si>
  <si>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</si>
  <si>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</si>
  <si>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</si>
  <si>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</si>
  <si>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</si>
  <si>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</si>
  <si>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</si>
  <si>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</si>
  <si>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</si>
  <si>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</si>
  <si>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</si>
  <si>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</si>
  <si>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</si>
  <si>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</si>
  <si>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</si>
  <si>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</si>
  <si>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</si>
  <si>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</si>
  <si>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</si>
  <si>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</si>
  <si>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</si>
  <si>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</si>
  <si>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</si>
  <si>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</si>
  <si>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</si>
  <si>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</si>
  <si>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</si>
  <si>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</si>
  <si>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</si>
  <si>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</si>
  <si>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</si>
  <si>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</si>
  <si>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</si>
  <si>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</si>
  <si>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</si>
  <si>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</si>
  <si>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</si>
  <si>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</si>
  <si>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</si>
  <si>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</si>
  <si>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</si>
  <si>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</si>
  <si>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</si>
  <si>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</si>
  <si>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</si>
  <si>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</si>
  <si>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</si>
  <si>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</si>
  <si>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</si>
  <si>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</si>
  <si>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</si>
  <si>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</si>
  <si>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</si>
  <si>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</si>
  <si>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</si>
  <si>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</si>
  <si>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</si>
  <si>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</si>
  <si>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</si>
  <si>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</si>
  <si>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</si>
  <si>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</si>
  <si>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</si>
  <si>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</si>
  <si>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</si>
  <si>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</si>
  <si>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</si>
  <si>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</si>
  <si>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</si>
  <si>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</si>
  <si>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</si>
  <si>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</si>
  <si>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</si>
  <si>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</si>
  <si>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</si>
  <si>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</si>
  <si>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</si>
  <si>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</si>
  <si>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</si>
  <si>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</si>
  <si>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</si>
  <si>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</si>
  <si>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</si>
  <si>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</si>
  <si>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</si>
  <si>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</si>
  <si>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</si>
  <si>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</si>
  <si>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</si>
  <si>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</si>
  <si>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</si>
  <si>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</si>
  <si>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</si>
  <si>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</si>
  <si>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</si>
  <si>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</si>
  <si>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</si>
  <si>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</si>
  <si>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</si>
  <si>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</si>
  <si>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</si>
  <si>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</si>
  <si>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</si>
  <si>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</si>
  <si>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</si>
  <si>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</si>
  <si>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</si>
  <si>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</si>
  <si>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</si>
  <si>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</si>
  <si>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</si>
  <si>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</si>
  <si>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</si>
  <si>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</si>
  <si>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</si>
  <si>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</si>
  <si>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</si>
  <si>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</si>
  <si>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</si>
  <si>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</si>
  <si>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</si>
  <si>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</si>
  <si>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</si>
  <si>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</si>
  <si>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</si>
  <si>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</si>
  <si>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</si>
  <si>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</si>
  <si>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</si>
  <si>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</si>
  <si>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</si>
  <si>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</si>
  <si>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</si>
  <si>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</si>
  <si>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</si>
  <si>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</si>
  <si>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</si>
  <si>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</si>
  <si>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</si>
  <si>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</si>
  <si>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</si>
  <si>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</si>
  <si>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</si>
  <si>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</si>
  <si>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</si>
  <si>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</si>
  <si>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</si>
  <si>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</si>
  <si>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</si>
  <si>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</si>
  <si>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</si>
  <si>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</si>
  <si>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</si>
  <si>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</si>
  <si>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</si>
  <si>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</si>
  <si>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</si>
  <si>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</si>
  <si>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</si>
  <si>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</si>
  <si>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</si>
  <si>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</si>
  <si>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</si>
  <si>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</si>
  <si>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</si>
  <si>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</si>
  <si>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</si>
  <si>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</si>
  <si>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</si>
  <si>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</si>
  <si>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</si>
  <si>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</si>
  <si>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</si>
  <si>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</si>
  <si>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</si>
  <si>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</si>
  <si>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</si>
  <si>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</si>
  <si>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</si>
  <si>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</si>
  <si>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</si>
  <si>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</si>
  <si>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</si>
  <si>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</si>
  <si>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</si>
  <si>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</si>
  <si>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</si>
  <si>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</si>
  <si>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</si>
  <si>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</si>
  <si>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</si>
  <si>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</si>
  <si>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</si>
  <si>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</si>
  <si>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</si>
  <si>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</si>
  <si>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</si>
  <si>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</si>
  <si>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</si>
  <si>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</si>
  <si>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</si>
  <si>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</si>
  <si>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</si>
  <si>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</si>
  <si>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</si>
  <si>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</si>
  <si>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</si>
  <si>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</si>
  <si>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</si>
  <si>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</si>
  <si>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</si>
  <si>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</si>
  <si>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</si>
  <si>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</si>
  <si>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</si>
  <si>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</si>
  <si>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</si>
  <si>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</si>
  <si>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</si>
  <si>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</si>
  <si>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</si>
  <si>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</si>
  <si>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</si>
  <si>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</si>
  <si>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</si>
  <si>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</si>
  <si>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</si>
  <si>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</si>
  <si>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</si>
  <si>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</si>
  <si>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</si>
  <si>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</si>
  <si>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</si>
  <si>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</si>
  <si>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</si>
  <si>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</si>
  <si>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</si>
  <si>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</si>
  <si>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</si>
  <si>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</si>
  <si>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</si>
  <si>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</si>
  <si>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</si>
  <si>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</si>
  <si>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</si>
  <si>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</si>
  <si>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</si>
  <si>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</si>
  <si>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</si>
  <si>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</si>
  <si>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</si>
  <si>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</si>
  <si>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</si>
  <si>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</si>
  <si>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</si>
  <si>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</si>
  <si>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</si>
  <si>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</si>
  <si>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</si>
  <si>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</si>
  <si>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</si>
  <si>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</si>
  <si>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</si>
  <si>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</si>
  <si>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</si>
  <si>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</si>
  <si>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</si>
  <si>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</si>
  <si>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</si>
  <si>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</si>
  <si>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</si>
  <si>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</si>
  <si>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</si>
  <si>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</si>
  <si>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</si>
  <si>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</si>
  <si>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</si>
  <si>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</si>
  <si>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</si>
  <si>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</si>
  <si>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</si>
  <si>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</si>
  <si>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</si>
  <si>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</si>
  <si>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</si>
  <si>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</si>
  <si>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</si>
  <si>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</si>
  <si>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</si>
  <si>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</si>
  <si>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</si>
  <si>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</si>
  <si>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</si>
  <si>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</si>
  <si>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</si>
  <si>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</si>
  <si>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</si>
  <si>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</si>
  <si>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</si>
  <si>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</si>
  <si>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</si>
  <si>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</si>
  <si>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</si>
  <si>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</si>
  <si>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</si>
  <si>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</si>
  <si>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</si>
  <si>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</si>
  <si>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</si>
  <si>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</si>
  <si>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</si>
  <si>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</si>
  <si>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</si>
  <si>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</si>
  <si>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</si>
  <si>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</si>
  <si>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</si>
  <si>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</si>
  <si>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</si>
  <si>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</si>
  <si>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</si>
  <si>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</si>
  <si>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</si>
  <si>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</si>
  <si>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</si>
  <si>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</si>
  <si>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</si>
  <si>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</si>
  <si>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</si>
  <si>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</si>
  <si>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</si>
  <si>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</si>
  <si>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</si>
  <si>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</si>
  <si>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</si>
  <si>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</si>
  <si>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</si>
  <si>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</si>
  <si>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</si>
  <si>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</si>
  <si>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</si>
  <si>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</si>
  <si>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</si>
  <si>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</si>
  <si>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</si>
  <si>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</si>
  <si>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</si>
  <si>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</si>
  <si>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</si>
  <si>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</si>
  <si>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</si>
  <si>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</si>
  <si>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</si>
  <si>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</si>
  <si>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</si>
  <si>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</si>
  <si>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</si>
  <si>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</si>
  <si>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</si>
  <si>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</si>
  <si>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</si>
  <si>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</si>
  <si>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</si>
  <si>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</si>
  <si>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</si>
  <si>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</si>
  <si>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</si>
  <si>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</si>
  <si>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</si>
  <si>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</si>
  <si>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</si>
  <si>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</si>
  <si>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</si>
  <si>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</si>
  <si>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</si>
  <si>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</si>
  <si>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</si>
  <si>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</si>
  <si>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</si>
  <si>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</si>
  <si>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</si>
  <si>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</si>
  <si>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</si>
  <si>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</si>
  <si>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</si>
  <si>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</si>
  <si>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</si>
  <si>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</si>
  <si>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</si>
  <si>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</si>
  <si>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</si>
  <si>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</si>
  <si>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</si>
  <si>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</si>
  <si>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</si>
  <si>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</si>
  <si>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</si>
  <si>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</si>
  <si>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</si>
  <si>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</si>
  <si>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</si>
  <si>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</si>
  <si>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</si>
  <si>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</si>
  <si>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</si>
  <si>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</si>
  <si>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</si>
  <si>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</si>
  <si>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</si>
  <si>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</si>
  <si>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</si>
  <si>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</si>
  <si>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</si>
  <si>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</si>
  <si>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</si>
  <si>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</si>
  <si>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</si>
  <si>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</si>
  <si>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</si>
  <si>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</si>
  <si>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</si>
  <si>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</si>
  <si>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</si>
  <si>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</si>
  <si>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</si>
  <si>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</si>
  <si>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</si>
  <si>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</si>
  <si>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</si>
  <si>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</si>
  <si>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</si>
  <si>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</si>
  <si>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</si>
  <si>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</si>
  <si>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</si>
  <si>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</si>
  <si>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</si>
  <si>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</si>
  <si>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</si>
  <si>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</si>
  <si>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</si>
  <si>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</si>
  <si>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</si>
  <si>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</si>
  <si>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</si>
  <si>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</si>
  <si>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</si>
  <si>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</si>
  <si>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</si>
  <si>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</si>
  <si>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</si>
  <si>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</si>
  <si>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</si>
  <si>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</si>
  <si>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</si>
  <si>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</si>
  <si>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</si>
  <si>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</si>
  <si>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</si>
  <si>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</si>
  <si>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</si>
  <si>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</si>
  <si>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</si>
  <si>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</si>
  <si>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</si>
  <si>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</si>
  <si>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</si>
  <si>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</si>
  <si>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</si>
  <si>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</si>
  <si>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</si>
  <si>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</si>
  <si>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</si>
  <si>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</si>
  <si>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</si>
  <si>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</si>
  <si>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</si>
  <si>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</si>
  <si>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</si>
  <si>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</si>
  <si>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</si>
  <si>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</si>
  <si>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</si>
  <si>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</si>
  <si>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</si>
  <si>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</si>
  <si>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</si>
  <si>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</si>
  <si>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</si>
  <si>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</si>
  <si>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</si>
  <si>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</si>
  <si>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</si>
  <si>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</si>
  <si>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</si>
  <si>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</si>
  <si>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</si>
  <si>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</si>
  <si>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</si>
  <si>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</si>
  <si>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</si>
  <si>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</si>
  <si>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</si>
  <si>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</si>
  <si>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</si>
  <si>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</si>
  <si>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</si>
  <si>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</si>
  <si>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</si>
  <si>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</si>
  <si>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</si>
  <si>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</si>
  <si>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</si>
  <si>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</si>
  <si>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</si>
  <si>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</si>
  <si>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</si>
  <si>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</si>
  <si>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</si>
  <si>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</si>
  <si>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</si>
  <si>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</si>
  <si>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</si>
  <si>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</si>
  <si>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</si>
  <si>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</si>
  <si>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</si>
  <si>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</si>
  <si>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</si>
  <si>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</si>
  <si>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</si>
  <si>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</si>
  <si>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</si>
  <si>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</si>
  <si>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</si>
  <si>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</si>
  <si>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</si>
  <si>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</si>
  <si>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</si>
  <si>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</si>
  <si>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</si>
  <si>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</si>
  <si>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</si>
  <si>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</si>
  <si>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</si>
  <si>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</si>
  <si>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</si>
  <si>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</si>
  <si>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</si>
  <si>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</si>
  <si>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</si>
  <si>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</si>
  <si>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</si>
  <si>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</si>
  <si>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</si>
  <si>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</si>
  <si>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</si>
  <si>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</si>
  <si>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</si>
  <si>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</si>
  <si>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</si>
  <si>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</si>
  <si>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</si>
  <si>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</si>
  <si>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</si>
  <si>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</si>
  <si>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</si>
  <si>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</si>
  <si>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</si>
  <si>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</si>
  <si>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</si>
  <si>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</si>
  <si>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</si>
  <si>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</si>
  <si>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</si>
  <si>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</si>
  <si>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</si>
  <si>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</si>
  <si>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</si>
  <si>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</si>
  <si>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</si>
  <si>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</si>
  <si>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</si>
  <si>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</si>
  <si>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</si>
  <si>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</si>
  <si>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</si>
  <si>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</si>
  <si>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</si>
  <si>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</si>
  <si>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</si>
  <si>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</si>
  <si>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</si>
  <si>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</si>
  <si>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</si>
  <si>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</si>
  <si>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</si>
  <si>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</si>
  <si>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</si>
  <si>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</si>
  <si>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</si>
  <si>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</si>
  <si>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</si>
  <si>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</si>
  <si>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</si>
  <si>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</si>
  <si>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</si>
  <si>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</si>
  <si>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</si>
  <si>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</si>
  <si>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</si>
  <si>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</si>
  <si>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</si>
  <si>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</si>
  <si>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</si>
  <si>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</si>
  <si>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</si>
  <si>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</si>
  <si>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</si>
  <si>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</si>
  <si>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</si>
  <si>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</si>
  <si>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</si>
  <si>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</si>
  <si>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</si>
  <si>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</si>
  <si>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</si>
  <si>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</si>
  <si>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</si>
  <si>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</si>
  <si>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</si>
  <si>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</si>
  <si>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</si>
  <si>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</si>
  <si>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</si>
  <si>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</si>
  <si>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</si>
  <si>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</si>
  <si>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</si>
  <si>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</si>
  <si>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</si>
  <si>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</si>
  <si>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</si>
  <si>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</si>
  <si>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</si>
  <si>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</si>
  <si>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</si>
  <si>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</si>
  <si>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</si>
  <si>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</si>
  <si>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</si>
  <si>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</si>
  <si>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</si>
  <si>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</si>
  <si>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</si>
  <si>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</si>
  <si>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</si>
  <si>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</si>
  <si>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</si>
  <si>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</si>
  <si>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</si>
  <si>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</si>
  <si>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</si>
  <si>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</si>
  <si>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</si>
  <si>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</si>
  <si>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</si>
  <si>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</si>
  <si>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</si>
  <si>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</si>
  <si>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</si>
  <si>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</si>
  <si>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</si>
  <si>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</si>
  <si>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</si>
  <si>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</si>
  <si>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</si>
  <si>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</si>
  <si>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</si>
  <si>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</si>
  <si>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</si>
  <si>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</si>
  <si>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</si>
  <si>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</si>
  <si>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</si>
  <si>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</si>
  <si>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</si>
  <si>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</si>
  <si>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</si>
  <si>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</si>
  <si>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</si>
  <si>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</si>
  <si>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</si>
  <si>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</si>
  <si>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</si>
  <si>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</si>
  <si>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</si>
  <si>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</si>
  <si>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</si>
  <si>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</si>
  <si>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</si>
  <si>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</si>
  <si>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</si>
  <si>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</si>
  <si>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</si>
  <si>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</si>
  <si>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</si>
  <si>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</si>
  <si>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</si>
  <si>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</si>
  <si>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</si>
  <si>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</si>
  <si>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</si>
  <si>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</si>
  <si>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</si>
  <si>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</si>
  <si>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</si>
  <si>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</si>
  <si>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</si>
  <si>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</si>
  <si>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</si>
  <si>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</si>
  <si>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</si>
  <si>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</si>
  <si>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</si>
  <si>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</si>
  <si>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</si>
  <si>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</si>
  <si>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</si>
  <si>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</si>
  <si>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</si>
  <si>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</si>
  <si>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</si>
  <si>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</si>
  <si>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</si>
  <si>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</si>
  <si>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</si>
  <si>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</si>
  <si>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</si>
  <si>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</si>
  <si>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</si>
  <si>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</si>
  <si>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</si>
  <si>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</si>
  <si>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</si>
  <si>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</si>
  <si>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</si>
  <si>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</si>
  <si>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</si>
  <si>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</si>
  <si>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</si>
  <si>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</si>
  <si>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</si>
  <si>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</si>
  <si>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</si>
  <si>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</si>
  <si>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</si>
  <si>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</si>
  <si>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</si>
  <si>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</si>
  <si>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</si>
  <si>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</si>
  <si>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</si>
  <si>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</si>
  <si>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</si>
  <si>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</si>
  <si>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</si>
  <si>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</si>
  <si>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</si>
  <si>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</si>
  <si>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</si>
  <si>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</si>
  <si>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</si>
  <si>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</si>
  <si>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</si>
  <si>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</si>
  <si>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</si>
  <si>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</si>
  <si>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</si>
  <si>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</si>
  <si>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</si>
  <si>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</si>
  <si>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</si>
  <si>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</si>
  <si>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</si>
  <si>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</si>
  <si>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</si>
  <si>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</si>
  <si>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</si>
  <si>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</si>
  <si>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</si>
  <si>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</si>
  <si>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</si>
  <si>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</si>
  <si>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</si>
  <si>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</si>
  <si>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</si>
  <si>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</si>
  <si>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</si>
  <si>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</si>
  <si>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</si>
  <si>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</si>
  <si>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</si>
  <si>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</si>
  <si>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</si>
  <si>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</si>
  <si>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</si>
  <si>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</si>
  <si>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</si>
  <si>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</si>
  <si>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</si>
  <si>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</si>
  <si>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</si>
  <si>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</si>
  <si>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</si>
  <si>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</si>
  <si>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</si>
  <si>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</si>
  <si>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</si>
  <si>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</si>
  <si>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</si>
  <si>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</si>
  <si>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</si>
  <si>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</si>
  <si>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</si>
  <si>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</si>
  <si>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</si>
  <si>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</si>
  <si>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</si>
  <si>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</si>
  <si>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</si>
  <si>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</si>
  <si>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</si>
  <si>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</si>
  <si>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</si>
  <si>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</si>
  <si>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</si>
  <si>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</si>
  <si>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</si>
  <si>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</si>
  <si>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</si>
  <si>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</si>
  <si>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</si>
  <si>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</si>
  <si>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</si>
  <si>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</si>
  <si>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</si>
  <si>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</si>
  <si>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</si>
  <si>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</si>
  <si>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</si>
  <si>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</si>
  <si>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</si>
  <si>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</si>
  <si>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</si>
  <si>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</si>
  <si>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</si>
  <si>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</si>
  <si>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</si>
  <si>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</si>
  <si>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</si>
  <si>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</si>
  <si>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</si>
  <si>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</si>
  <si>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</si>
  <si>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</si>
  <si>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</si>
  <si>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</si>
  <si>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</si>
  <si>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</si>
  <si>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</si>
  <si>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</si>
  <si>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</si>
  <si>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</si>
  <si>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</si>
  <si>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</si>
  <si>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</si>
  <si>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</si>
  <si>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</si>
  <si>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</si>
  <si>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</si>
  <si>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</si>
  <si>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</si>
  <si>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</si>
  <si>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</si>
  <si>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</si>
  <si>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</si>
  <si>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</si>
  <si>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</si>
  <si>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</si>
  <si>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</si>
  <si>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</si>
  <si>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</si>
  <si>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</si>
  <si>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</si>
  <si>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</si>
  <si>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</si>
  <si>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</si>
  <si>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</si>
  <si>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</si>
  <si>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</si>
  <si>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</si>
  <si>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</si>
  <si>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</si>
  <si>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</si>
  <si>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</si>
  <si>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</si>
  <si>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</si>
  <si>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</si>
  <si>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</si>
  <si>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</si>
  <si>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</si>
  <si>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</si>
  <si>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</si>
  <si>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</si>
  <si>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</si>
  <si>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</si>
  <si>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</si>
  <si>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</si>
  <si>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</si>
  <si>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</si>
  <si>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</si>
  <si>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</si>
  <si>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</si>
  <si>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</si>
  <si>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</si>
  <si>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</si>
  <si>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</si>
  <si>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</si>
  <si>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</si>
  <si>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</si>
  <si>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</si>
  <si>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</si>
  <si>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</si>
  <si>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</si>
  <si>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</si>
  <si>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</si>
  <si>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</si>
  <si>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</si>
  <si>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</si>
  <si>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</si>
  <si>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</si>
  <si>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</si>
  <si>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</si>
  <si>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</si>
  <si>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</si>
  <si>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</si>
  <si>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</si>
  <si>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</si>
  <si>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</si>
  <si>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</si>
  <si>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</si>
  <si>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</si>
  <si>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</si>
  <si>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</si>
  <si>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</si>
  <si>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</si>
  <si>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</si>
  <si>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</si>
  <si>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</si>
  <si>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</si>
  <si>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</si>
  <si>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</si>
  <si>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</si>
  <si>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</si>
  <si>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</si>
  <si>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</si>
  <si>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</si>
  <si>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</si>
  <si>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</si>
  <si>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</si>
  <si>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</si>
  <si>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</si>
  <si>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</si>
  <si>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</si>
  <si>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</si>
  <si>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</si>
  <si>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</si>
  <si>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</si>
  <si>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</si>
  <si>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</si>
  <si>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</si>
  <si>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</si>
  <si>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</si>
  <si>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</si>
  <si>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</si>
  <si>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</si>
  <si>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</si>
  <si>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</si>
  <si>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</si>
  <si>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</si>
  <si>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</si>
  <si>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</si>
  <si>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</si>
  <si>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</si>
  <si>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</si>
  <si>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</si>
  <si>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</si>
  <si>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</si>
  <si>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</si>
  <si>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</si>
  <si>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</si>
  <si>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</si>
  <si>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</si>
  <si>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</si>
  <si>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</si>
  <si>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</si>
  <si>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</si>
  <si>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</si>
  <si>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</si>
  <si>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</si>
  <si>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</si>
  <si>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</si>
  <si>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</si>
  <si>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</si>
  <si>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</si>
  <si>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</si>
  <si>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</si>
  <si>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</si>
  <si>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</si>
  <si>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</si>
  <si>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</si>
  <si>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</si>
  <si>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</si>
  <si>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</si>
  <si>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</si>
  <si>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</si>
  <si>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</si>
  <si>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</si>
  <si>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</si>
  <si>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</si>
  <si>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</si>
  <si>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</si>
  <si>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</si>
  <si>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</si>
  <si>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</si>
  <si>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</si>
  <si>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</si>
  <si>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</si>
  <si>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</si>
  <si>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</si>
  <si>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</si>
  <si>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</si>
  <si>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</si>
  <si>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</si>
  <si>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</si>
  <si>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</si>
  <si>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</si>
  <si>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</si>
  <si>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</si>
  <si>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</si>
  <si>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</si>
  <si>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</si>
  <si>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</si>
  <si>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</si>
  <si>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</si>
  <si>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</si>
  <si>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</si>
  <si>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</si>
  <si>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</si>
  <si>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</si>
  <si>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</si>
  <si>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</si>
  <si>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</si>
  <si>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</si>
  <si>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</si>
  <si>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</si>
  <si>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</si>
  <si>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</si>
  <si>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</si>
  <si>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</si>
  <si>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</si>
  <si>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</si>
  <si>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</si>
  <si>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</si>
  <si>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</si>
  <si>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</si>
  <si>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</si>
  <si>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</si>
  <si>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</si>
  <si>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</si>
  <si>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</si>
  <si>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</si>
  <si>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</si>
  <si>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</si>
  <si>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</si>
  <si>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</si>
  <si>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</si>
  <si>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</si>
  <si>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</si>
  <si>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</si>
  <si>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</si>
  <si>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</si>
  <si>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</si>
  <si>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</si>
  <si>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</si>
  <si>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</si>
  <si>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</si>
  <si>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</si>
  <si>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</si>
  <si>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</si>
  <si>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</si>
  <si>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</si>
  <si>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</si>
  <si>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</si>
  <si>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</si>
  <si>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</si>
  <si>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</si>
  <si>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</si>
  <si>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</si>
  <si>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</si>
  <si>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</si>
  <si>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</si>
  <si>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</si>
  <si>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</si>
  <si>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</si>
  <si>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</si>
  <si>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</si>
  <si>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</si>
  <si>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</si>
  <si>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</si>
  <si>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</si>
  <si>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</si>
  <si>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</si>
  <si>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</si>
  <si>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</si>
  <si>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</si>
  <si>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</si>
  <si>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</si>
  <si>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</si>
  <si>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</si>
  <si>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</si>
  <si>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</si>
  <si>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</si>
  <si>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</si>
  <si>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</si>
  <si>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</si>
  <si>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</si>
  <si>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</si>
  <si>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</si>
  <si>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</si>
  <si>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</si>
  <si>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</si>
  <si>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</si>
  <si>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</si>
  <si>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</si>
  <si>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</si>
  <si>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</si>
  <si>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</si>
  <si>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</si>
  <si>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</si>
  <si>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</si>
  <si>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</si>
  <si>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</si>
  <si>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</si>
  <si>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</si>
  <si>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</si>
  <si>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</si>
  <si>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</si>
  <si>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</si>
  <si>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</si>
  <si>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</si>
  <si>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</si>
  <si>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</si>
  <si>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</si>
  <si>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</si>
  <si>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</si>
  <si>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</si>
  <si>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</si>
  <si>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</si>
  <si>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</si>
  <si>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</si>
  <si>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</si>
  <si>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</si>
  <si>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</si>
  <si>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</si>
  <si>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</si>
  <si>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</si>
  <si>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</si>
  <si>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</si>
  <si>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</si>
  <si>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</si>
  <si>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</si>
  <si>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</si>
  <si>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</si>
  <si>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</si>
  <si>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</si>
  <si>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</si>
  <si>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</si>
  <si>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</si>
  <si>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</si>
  <si>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</si>
  <si>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</si>
  <si>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</si>
  <si>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</si>
  <si>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</si>
  <si>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</si>
  <si>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</si>
  <si>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</si>
  <si>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</si>
  <si>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</si>
  <si>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</si>
  <si>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</si>
  <si>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</si>
  <si>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</si>
  <si>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</si>
  <si>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</si>
  <si>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</si>
  <si>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</si>
  <si>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</si>
  <si>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</si>
  <si>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</si>
  <si>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</si>
  <si>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</si>
  <si>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</si>
  <si>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</si>
  <si>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</si>
  <si>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</si>
  <si>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</si>
  <si>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</si>
  <si>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</si>
  <si>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</si>
  <si>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</si>
  <si>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</si>
  <si>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</si>
  <si>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</si>
  <si>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</si>
  <si>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</si>
  <si>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</si>
  <si>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</si>
  <si>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</si>
  <si>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</si>
  <si>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</si>
  <si>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</si>
  <si>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</si>
  <si>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</si>
  <si>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</si>
  <si>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</si>
  <si>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</si>
  <si>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</si>
  <si>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</si>
  <si>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</si>
  <si>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</si>
  <si>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</si>
  <si>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</si>
  <si>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</si>
  <si>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</si>
  <si>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</si>
  <si>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</si>
  <si>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</si>
  <si>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</si>
  <si>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</si>
  <si>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</si>
  <si>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</si>
  <si>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</si>
  <si>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</si>
  <si>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</si>
  <si>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</si>
  <si>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</si>
  <si>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</si>
  <si>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</si>
  <si>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</si>
  <si>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</si>
  <si>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</si>
  <si>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</si>
  <si>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</si>
  <si>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</si>
  <si>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</si>
  <si>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</si>
  <si>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</si>
  <si>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</si>
  <si>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</si>
  <si>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</si>
  <si>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</si>
  <si>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</si>
  <si>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</si>
  <si>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</si>
  <si>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</si>
  <si>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</si>
  <si>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</si>
  <si>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</si>
  <si>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</si>
  <si>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</si>
  <si>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</si>
  <si>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</si>
  <si>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</si>
  <si>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</si>
  <si>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</si>
  <si>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</si>
  <si>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</si>
  <si>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</si>
  <si>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</si>
  <si>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</si>
  <si>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</si>
  <si>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</si>
  <si>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</si>
  <si>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</si>
  <si>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</si>
  <si>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</si>
  <si>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</si>
  <si>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</si>
  <si>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</si>
  <si>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</si>
  <si>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</si>
  <si>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</si>
  <si>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</si>
  <si>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</si>
  <si>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</si>
  <si>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</si>
  <si>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</si>
  <si>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</si>
  <si>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</si>
  <si>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</si>
  <si>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</si>
  <si>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</si>
  <si>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</si>
  <si>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</si>
  <si>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</si>
  <si>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</si>
  <si>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</si>
  <si>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</si>
  <si>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</si>
  <si>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</si>
  <si>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</si>
  <si>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</si>
  <si>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</si>
  <si>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</si>
  <si>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</si>
  <si>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</si>
  <si>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</si>
  <si>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</si>
  <si>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</si>
  <si>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</si>
  <si>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</si>
  <si>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</si>
  <si>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</si>
  <si>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</si>
  <si>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</si>
  <si>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</si>
  <si>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</si>
  <si>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</si>
  <si>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</si>
  <si>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</si>
  <si>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</si>
  <si>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</si>
  <si>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</si>
  <si>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</si>
  <si>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</si>
  <si>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</si>
  <si>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</si>
  <si>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</si>
  <si>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</si>
  <si>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</si>
  <si>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</si>
  <si>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</si>
  <si>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</si>
  <si>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</si>
  <si>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</si>
  <si>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</si>
  <si>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</si>
  <si>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</si>
  <si>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</si>
  <si>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</si>
  <si>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</si>
  <si>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</si>
  <si>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</si>
  <si>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</si>
  <si>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</si>
  <si>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</si>
  <si>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</si>
  <si>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</si>
  <si>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</si>
  <si>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</si>
  <si>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</si>
  <si>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</si>
  <si>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</si>
  <si>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</si>
  <si>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</si>
  <si>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</si>
  <si>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</si>
  <si>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</si>
  <si>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</si>
  <si>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</si>
  <si>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</si>
  <si>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</si>
  <si>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</si>
  <si>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</si>
  <si>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</si>
  <si>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</si>
  <si>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</si>
  <si>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</si>
  <si>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</si>
  <si>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</si>
  <si>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</si>
  <si>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</si>
  <si>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</si>
  <si>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</si>
  <si>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</si>
  <si>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</si>
  <si>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</si>
  <si>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</si>
  <si>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</si>
  <si>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</si>
  <si>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</si>
  <si>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</si>
  <si>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</si>
  <si>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</si>
  <si>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</si>
  <si>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</si>
  <si>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</si>
  <si>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</si>
  <si>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</si>
  <si>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</si>
  <si>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</si>
  <si>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</si>
  <si>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</si>
  <si>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</si>
  <si>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</si>
  <si>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</si>
  <si>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</si>
  <si>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</si>
  <si>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</si>
  <si>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</si>
  <si>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</si>
  <si>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</si>
  <si>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</si>
  <si>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</si>
  <si>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</si>
  <si>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</si>
  <si>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</si>
  <si>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</si>
  <si>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</si>
  <si>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</si>
  <si>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</si>
  <si>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</si>
  <si>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</si>
  <si>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</si>
  <si>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</si>
  <si>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</si>
  <si>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</si>
  <si>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</si>
  <si>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</si>
  <si>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</si>
  <si>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</si>
  <si>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</si>
  <si>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</si>
  <si>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</si>
  <si>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</si>
  <si>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</si>
  <si>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</si>
  <si>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</si>
  <si>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</si>
  <si>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</si>
  <si>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</si>
  <si>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</si>
  <si>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</si>
  <si>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</si>
  <si>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</si>
  <si>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</si>
  <si>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</si>
  <si>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</si>
  <si>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</si>
  <si>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</si>
  <si>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</si>
  <si>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</si>
  <si>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</si>
  <si>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</si>
  <si>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</si>
  <si>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</si>
  <si>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</si>
  <si>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</si>
  <si>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</si>
  <si>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</si>
  <si>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</si>
  <si>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</si>
  <si>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</si>
  <si>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</si>
  <si>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</si>
  <si>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</si>
  <si>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</si>
  <si>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</si>
  <si>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</si>
  <si>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</si>
  <si>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</si>
  <si>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</si>
  <si>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</si>
  <si>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</si>
  <si>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</si>
  <si>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</si>
  <si>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</si>
  <si>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</si>
  <si>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</si>
  <si>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</si>
  <si>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</si>
  <si>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</si>
  <si>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</si>
  <si>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</si>
  <si>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</si>
  <si>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</si>
  <si>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</si>
  <si>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</si>
  <si>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</si>
  <si>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</si>
  <si>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</si>
  <si>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</si>
  <si>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</si>
  <si>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</si>
  <si>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</si>
  <si>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</si>
  <si>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</si>
  <si>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</si>
  <si>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</si>
  <si>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</si>
  <si>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</si>
  <si>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</si>
  <si>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</si>
  <si>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</si>
  <si>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</si>
  <si>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</si>
  <si>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</si>
  <si>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</si>
  <si>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</si>
  <si>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</si>
  <si>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</si>
  <si>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</si>
  <si>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</si>
  <si>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</si>
  <si>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</si>
  <si>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</si>
  <si>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</si>
  <si>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</si>
  <si>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</si>
  <si>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</si>
  <si>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</si>
  <si>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</si>
  <si>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</si>
  <si>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</si>
  <si>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</si>
  <si>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</si>
  <si>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</si>
  <si>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</si>
  <si>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</si>
  <si>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</si>
  <si>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</si>
  <si>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</si>
  <si>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</si>
  <si>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</si>
  <si>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</si>
  <si>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</si>
  <si>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</si>
  <si>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</si>
  <si>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</si>
  <si>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</si>
  <si>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</si>
  <si>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</si>
  <si>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</si>
  <si>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</si>
  <si>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</si>
  <si>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</si>
  <si>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</si>
  <si>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</si>
  <si>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</si>
  <si>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</si>
  <si>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</si>
  <si>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</si>
  <si>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</si>
  <si>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</si>
  <si>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</si>
  <si>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</si>
  <si>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</si>
  <si>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</si>
  <si>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</si>
  <si>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</si>
  <si>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</si>
  <si>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</si>
  <si>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</si>
  <si>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</si>
  <si>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</si>
  <si>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</si>
  <si>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</si>
  <si>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</si>
  <si>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</si>
  <si>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</si>
  <si>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</si>
  <si>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</si>
  <si>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</si>
  <si>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</si>
  <si>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</si>
  <si>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</si>
  <si>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</si>
  <si>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</si>
  <si>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</si>
  <si>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</si>
  <si>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</si>
  <si>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</si>
  <si>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</si>
  <si>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</si>
  <si>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</si>
  <si>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</si>
  <si>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</si>
  <si>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</si>
  <si>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</si>
  <si>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</si>
  <si>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</si>
  <si>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</si>
  <si>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</si>
  <si>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</si>
  <si>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</si>
  <si>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</si>
  <si>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</si>
  <si>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</si>
  <si>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</si>
  <si>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</si>
  <si>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</si>
  <si>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</si>
  <si>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</si>
  <si>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</si>
  <si>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</si>
  <si>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</si>
  <si>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</si>
  <si>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</si>
  <si>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</si>
  <si>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</si>
  <si>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</si>
  <si>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</si>
  <si>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</si>
  <si>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</si>
  <si>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</si>
  <si>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</si>
  <si>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</si>
  <si>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</si>
  <si>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</si>
  <si>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</si>
  <si>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</si>
  <si>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</si>
  <si>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</si>
  <si>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</si>
  <si>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</si>
  <si>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</si>
  <si>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</si>
  <si>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</si>
  <si>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</si>
  <si>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</si>
  <si>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</si>
  <si>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</si>
  <si>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</si>
  <si>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</si>
  <si>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</si>
  <si>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</si>
  <si>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</si>
  <si>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</si>
  <si>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</si>
  <si>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</si>
  <si>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</si>
  <si>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</si>
  <si>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</si>
  <si>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</si>
  <si>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</si>
  <si>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</si>
  <si>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</si>
  <si>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</si>
  <si>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</si>
  <si>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</si>
  <si>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</si>
  <si>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</si>
  <si>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</si>
  <si>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</si>
  <si>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</si>
  <si>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</si>
  <si>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</si>
  <si>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</si>
  <si>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</si>
  <si>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</si>
  <si>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</si>
  <si>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</si>
  <si>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</si>
  <si>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</si>
  <si>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</si>
  <si>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</si>
  <si>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</si>
  <si>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</si>
  <si>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</si>
  <si>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</si>
  <si>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</si>
  <si>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</si>
  <si>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</si>
  <si>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</si>
  <si>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</si>
  <si>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</si>
  <si>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</si>
  <si>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</si>
  <si>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</si>
  <si>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</si>
  <si>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</si>
  <si>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</si>
  <si>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</si>
  <si>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</si>
  <si>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</si>
  <si>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</si>
  <si>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</si>
  <si>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</si>
  <si>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</si>
  <si>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</si>
  <si>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</si>
  <si>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</si>
  <si>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</si>
  <si>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</si>
  <si>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</si>
  <si>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</si>
  <si>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</si>
  <si>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</si>
  <si>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</si>
  <si>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</si>
  <si>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</si>
  <si>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</si>
  <si>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</si>
  <si>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</si>
  <si>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</si>
  <si>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</si>
  <si>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</si>
  <si>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</si>
  <si>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</si>
  <si>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</si>
  <si>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</si>
  <si>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</si>
  <si>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</si>
  <si>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</si>
  <si>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</si>
  <si>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</si>
  <si>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</si>
  <si>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</si>
  <si>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</si>
  <si>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</si>
  <si>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</si>
  <si>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</si>
  <si>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</si>
  <si>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</si>
  <si>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</si>
  <si>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</si>
  <si>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</si>
  <si>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</si>
  <si>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</si>
  <si>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</si>
  <si>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</si>
  <si>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</si>
  <si>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</si>
  <si>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</si>
  <si>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</si>
  <si>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</si>
  <si>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</si>
  <si>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</si>
  <si>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</si>
  <si>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</si>
  <si>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</si>
  <si>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</si>
  <si>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</si>
  <si>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</si>
  <si>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</si>
  <si>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</si>
  <si>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</si>
  <si>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</si>
  <si>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</si>
  <si>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</si>
  <si>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</si>
  <si>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</si>
  <si>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</si>
  <si>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</si>
  <si>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</si>
  <si>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</si>
  <si>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</si>
  <si>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</si>
  <si>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</si>
  <si>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</si>
  <si>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</si>
  <si>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</si>
  <si>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</si>
  <si>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</si>
  <si>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</si>
  <si>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</si>
  <si>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</si>
  <si>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</si>
  <si>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</si>
  <si>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</si>
  <si>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</si>
  <si>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</si>
  <si>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</si>
  <si>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</si>
  <si>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</si>
  <si>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</si>
  <si>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</si>
  <si>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</si>
  <si>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</si>
  <si>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</si>
  <si>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</si>
  <si>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</si>
  <si>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</si>
  <si>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</si>
  <si>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</si>
  <si>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</si>
  <si>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</si>
  <si>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</si>
  <si>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</si>
  <si>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</si>
  <si>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</si>
  <si>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</si>
  <si>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</si>
  <si>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</si>
  <si>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</si>
  <si>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</si>
  <si>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</si>
  <si>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</si>
  <si>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</si>
  <si>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</si>
  <si>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</si>
  <si>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</si>
  <si>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</si>
  <si>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</si>
  <si>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</si>
  <si>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</si>
  <si>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</si>
  <si>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</si>
  <si>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</si>
  <si>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</si>
  <si>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</si>
  <si>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</si>
  <si>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</si>
  <si>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</si>
  <si>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</si>
  <si>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</si>
  <si>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</si>
  <si>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</si>
  <si>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</si>
  <si>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</si>
  <si>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</si>
  <si>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</si>
  <si>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</si>
  <si>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</si>
  <si>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</si>
  <si>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</si>
  <si>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</si>
  <si>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</si>
  <si>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</si>
  <si>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</si>
  <si>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</si>
  <si>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</si>
  <si>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</si>
  <si>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</si>
  <si>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</si>
  <si>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</si>
  <si>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</si>
  <si>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</si>
  <si>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</si>
  <si>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</si>
  <si>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</si>
  <si>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</si>
  <si>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</si>
  <si>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</si>
  <si>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</si>
  <si>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</si>
  <si>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</si>
  <si>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</si>
  <si>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</si>
  <si>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</si>
  <si>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</si>
  <si>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</si>
  <si>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</si>
  <si>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</si>
  <si>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</si>
  <si>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</si>
  <si>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</si>
  <si>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</si>
  <si>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</si>
  <si>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</si>
  <si>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</si>
  <si>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</si>
  <si>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</si>
  <si>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</si>
  <si>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</si>
  <si>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</si>
  <si>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</si>
  <si>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</si>
  <si>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</si>
  <si>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</si>
  <si>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</si>
  <si>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</si>
  <si>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</si>
  <si>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</si>
  <si>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</si>
  <si>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</si>
  <si>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</si>
  <si>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</si>
  <si>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</si>
  <si>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</si>
  <si>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</si>
  <si>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</si>
  <si>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</si>
  <si>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</si>
  <si>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</si>
  <si>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</si>
  <si>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</si>
  <si>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</si>
  <si>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</si>
  <si>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</si>
  <si>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</si>
  <si>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</si>
  <si>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</si>
  <si>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</si>
  <si>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</si>
  <si>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</si>
  <si>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</si>
  <si>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</si>
  <si>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</si>
  <si>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</si>
  <si>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</si>
  <si>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</si>
  <si>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</si>
  <si>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</si>
  <si>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</si>
  <si>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</si>
  <si>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</si>
  <si>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</si>
  <si>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</si>
  <si>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</si>
  <si>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</si>
  <si>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</si>
  <si>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</si>
  <si>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</si>
  <si>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</si>
  <si>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</si>
  <si>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</si>
  <si>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</si>
  <si>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</si>
  <si>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</si>
  <si>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</si>
  <si>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</si>
  <si>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</si>
  <si>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</si>
  <si>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</si>
  <si>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</si>
  <si>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</si>
  <si>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</si>
  <si>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</si>
  <si>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</si>
  <si>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</si>
  <si>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</si>
  <si>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</si>
  <si>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</si>
  <si>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</si>
  <si>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</si>
  <si>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</si>
  <si>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</si>
  <si>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</si>
  <si>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</si>
  <si>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</si>
  <si>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</si>
  <si>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</si>
  <si>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</si>
  <si>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</si>
  <si>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</si>
  <si>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</si>
  <si>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</si>
  <si>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</si>
  <si>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</si>
  <si>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</si>
  <si>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</si>
  <si>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</si>
  <si>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</si>
  <si>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</si>
  <si>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</si>
  <si>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</si>
  <si>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</si>
  <si>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</si>
  <si>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</si>
  <si>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</si>
  <si>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</si>
  <si>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</si>
  <si>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</si>
  <si>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</si>
  <si>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</si>
  <si>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</si>
  <si>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</si>
  <si>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</si>
  <si>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</si>
  <si>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</si>
  <si>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</si>
  <si>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</si>
  <si>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</si>
  <si>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</si>
  <si>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</si>
  <si>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</si>
  <si>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</si>
  <si>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</si>
  <si>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</si>
  <si>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</si>
  <si>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</si>
  <si>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</si>
  <si>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</si>
  <si>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</si>
  <si>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</si>
  <si>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</si>
  <si>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</si>
  <si>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</si>
  <si>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</si>
  <si>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</si>
  <si>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</si>
  <si>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</si>
  <si>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</si>
  <si>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</si>
  <si>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</si>
  <si>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</si>
  <si>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</si>
  <si>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</si>
  <si>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</si>
  <si>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</si>
  <si>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</si>
  <si>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</si>
  <si>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</si>
  <si>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</si>
  <si>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</si>
  <si>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</si>
  <si>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</si>
  <si>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</si>
  <si>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</si>
  <si>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</si>
  <si>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</si>
  <si>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</si>
  <si>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</si>
  <si>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</si>
  <si>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</si>
  <si>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</si>
  <si>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</si>
  <si>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</si>
  <si>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</si>
  <si>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</si>
  <si>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</si>
  <si>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</si>
  <si>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</si>
  <si>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</si>
  <si>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</si>
  <si>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</si>
  <si>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</si>
  <si>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</si>
  <si>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</si>
  <si>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</si>
  <si>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</si>
  <si>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</si>
  <si>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</si>
  <si>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</si>
  <si>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</si>
  <si>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</si>
  <si>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</si>
  <si>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</si>
  <si>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</si>
  <si>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</si>
  <si>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</si>
  <si>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</si>
  <si>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</si>
  <si>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</si>
  <si>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</si>
  <si>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</si>
  <si>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</si>
  <si>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</si>
  <si>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</si>
  <si>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</si>
  <si>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</si>
  <si>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</si>
  <si>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</si>
  <si>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</si>
  <si>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</si>
  <si>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</si>
  <si>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</si>
  <si>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</si>
  <si>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</si>
  <si>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</si>
  <si>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</si>
  <si>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</si>
  <si>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</si>
  <si>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</si>
  <si>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</si>
  <si>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</si>
  <si>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</si>
  <si>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</si>
  <si>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</si>
  <si>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</si>
  <si>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</si>
  <si>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</si>
  <si>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</si>
  <si>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</si>
  <si>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</si>
  <si>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</si>
  <si>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</si>
  <si>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</si>
  <si>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</si>
  <si>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</si>
  <si>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</si>
  <si>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</si>
  <si>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</si>
  <si>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</si>
  <si>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</si>
  <si>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</si>
  <si>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</si>
  <si>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</si>
  <si>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</si>
  <si>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</si>
  <si>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</si>
  <si>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</si>
  <si>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</si>
  <si>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</si>
  <si>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</si>
  <si>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</si>
  <si>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</si>
  <si>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</si>
  <si>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</si>
  <si>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</si>
  <si>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</si>
  <si>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</si>
  <si>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</si>
  <si>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</si>
  <si>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</si>
  <si>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</si>
  <si>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</si>
  <si>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</si>
  <si>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</si>
  <si>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</si>
  <si>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</si>
  <si>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</si>
  <si>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</si>
  <si>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</si>
  <si>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</si>
  <si>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</si>
  <si>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</si>
  <si>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</si>
  <si>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</si>
  <si>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</si>
  <si>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</si>
  <si>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</si>
  <si>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</si>
  <si>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</si>
  <si>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</si>
  <si>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</si>
  <si>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</si>
  <si>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</si>
  <si>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</si>
  <si>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</si>
  <si>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</si>
  <si>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</si>
  <si>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</si>
  <si>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</si>
  <si>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</si>
  <si>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</si>
  <si>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</si>
  <si>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</si>
  <si>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</si>
  <si>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</si>
  <si>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</si>
  <si>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</si>
  <si>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</si>
  <si>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</si>
  <si>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</si>
  <si>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</si>
  <si>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</si>
  <si>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</si>
  <si>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</si>
  <si>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</si>
  <si>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</si>
  <si>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</si>
  <si>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</si>
  <si>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</si>
  <si>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</si>
  <si>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</si>
  <si>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</si>
  <si>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</si>
  <si>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</si>
  <si>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</si>
  <si>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</si>
  <si>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</si>
  <si>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</si>
  <si>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</si>
  <si>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</si>
  <si>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</si>
  <si>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</si>
  <si>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</si>
  <si>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</si>
  <si>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</si>
  <si>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</si>
  <si>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</si>
  <si>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</si>
  <si>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</si>
  <si>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</si>
  <si>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</si>
  <si>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</si>
  <si>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</si>
  <si>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</si>
  <si>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</si>
  <si>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</si>
  <si>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</si>
  <si>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</si>
  <si>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</si>
  <si>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</si>
  <si>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</si>
  <si>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</si>
  <si>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</si>
  <si>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</si>
  <si>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</si>
  <si>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</si>
  <si>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</si>
  <si>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</si>
  <si>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</si>
  <si>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</si>
  <si>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</si>
  <si>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</si>
  <si>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</si>
  <si>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</si>
  <si>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</si>
  <si>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</si>
  <si>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</si>
  <si>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</si>
  <si>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</si>
  <si>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</si>
  <si>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</si>
  <si>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</si>
  <si>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</si>
  <si>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</si>
  <si>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</si>
  <si>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</si>
  <si>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</si>
  <si>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</si>
  <si>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</si>
  <si>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</si>
  <si>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</si>
  <si>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</si>
  <si>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</si>
  <si>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</si>
  <si>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</si>
  <si>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</si>
  <si>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</si>
  <si>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</si>
  <si>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</si>
  <si>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</si>
  <si>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</si>
  <si>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</si>
  <si>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</si>
  <si>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</si>
  <si>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</si>
  <si>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</si>
  <si>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</si>
  <si>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</si>
  <si>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</si>
  <si>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</si>
  <si>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</si>
  <si>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</si>
  <si>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</si>
  <si>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</si>
  <si>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</si>
  <si>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</si>
  <si>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</si>
  <si>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</si>
  <si>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</si>
  <si>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</si>
  <si>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</si>
  <si>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</si>
  <si>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</si>
  <si>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</si>
  <si>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</si>
  <si>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</si>
  <si>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</si>
  <si>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</si>
  <si>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</si>
  <si>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</si>
  <si>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</si>
  <si>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</si>
  <si>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</si>
  <si>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</si>
  <si>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</si>
  <si>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</si>
  <si>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</si>
  <si>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</si>
  <si>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</si>
  <si>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</si>
  <si>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</si>
  <si>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</si>
  <si>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</si>
  <si>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</si>
  <si>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</si>
  <si>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</si>
  <si>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</si>
  <si>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</si>
  <si>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</si>
  <si>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</si>
  <si>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</si>
  <si>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</si>
  <si>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</si>
  <si>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</si>
  <si>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</si>
  <si>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</si>
  <si>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</si>
  <si>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</si>
  <si>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</si>
  <si>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</si>
  <si>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</si>
  <si>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</si>
  <si>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</si>
  <si>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</si>
  <si>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</si>
  <si>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</si>
  <si>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</si>
  <si>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</si>
  <si>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</si>
  <si>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</si>
  <si>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</si>
  <si>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</si>
  <si>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</si>
  <si>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</si>
  <si>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</si>
  <si>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</si>
  <si>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</si>
  <si>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</si>
  <si>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</si>
  <si>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</si>
  <si>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</si>
  <si>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</si>
  <si>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</si>
  <si>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</si>
  <si>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</si>
  <si>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</si>
  <si>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</si>
  <si>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</si>
  <si>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</si>
  <si>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</si>
  <si>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</si>
  <si>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</si>
  <si>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</si>
  <si>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</si>
  <si>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</si>
  <si>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</si>
  <si>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</si>
  <si>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</si>
  <si>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</si>
  <si>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</si>
  <si>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</si>
  <si>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</si>
  <si>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</si>
  <si>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</si>
  <si>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</si>
  <si>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</si>
  <si>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</si>
  <si>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</si>
  <si>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</si>
  <si>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</si>
  <si>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</si>
  <si>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</si>
  <si>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</si>
  <si>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</si>
  <si>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</si>
  <si>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</si>
  <si>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</si>
  <si>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</si>
  <si>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</si>
  <si>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</si>
  <si>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</si>
  <si>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</si>
  <si>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</si>
  <si>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</si>
  <si>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</si>
  <si>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</si>
  <si>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</si>
  <si>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</si>
  <si>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</si>
  <si>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</si>
  <si>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</si>
  <si>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</si>
  <si>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</si>
  <si>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</si>
  <si>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</si>
  <si>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</si>
  <si>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</si>
  <si>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</si>
  <si>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</si>
  <si>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</si>
  <si>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</si>
  <si>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</si>
  <si>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</si>
  <si>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</si>
  <si>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</si>
  <si>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</si>
  <si>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</si>
  <si>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</si>
  <si>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</si>
  <si>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</si>
  <si>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</si>
  <si>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</si>
  <si>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</si>
  <si>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</si>
  <si>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</si>
  <si>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</si>
  <si>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</si>
  <si>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</si>
  <si>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</si>
  <si>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</si>
  <si>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</si>
  <si>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</si>
  <si>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</si>
  <si>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</si>
  <si>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</si>
  <si>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</si>
  <si>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</si>
  <si>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</si>
  <si>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</si>
  <si>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</si>
  <si>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</si>
  <si>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</si>
  <si>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</si>
  <si>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</si>
  <si>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</si>
  <si>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</si>
  <si>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</si>
  <si>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</si>
  <si>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</si>
  <si>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</si>
  <si>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</si>
  <si>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</si>
  <si>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</si>
  <si>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</si>
  <si>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</si>
  <si>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</si>
  <si>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</si>
  <si>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</si>
  <si>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</si>
  <si>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</si>
  <si>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</si>
  <si>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</si>
  <si>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</si>
  <si>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</si>
  <si>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</si>
  <si>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</si>
  <si>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</si>
  <si>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</si>
  <si>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</si>
  <si>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</si>
  <si>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</si>
  <si>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</si>
  <si>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</si>
  <si>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</si>
  <si>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</si>
  <si>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</si>
  <si>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</si>
  <si>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</si>
  <si>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</si>
  <si>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</si>
  <si>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</si>
  <si>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</si>
  <si>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</si>
  <si>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</si>
  <si>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</si>
  <si>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</si>
  <si>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</si>
  <si>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</si>
  <si>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</si>
  <si>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</si>
  <si>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</si>
  <si>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</si>
  <si>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</si>
  <si>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</si>
  <si>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</si>
  <si>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</si>
  <si>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</si>
  <si>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</si>
  <si>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</si>
  <si>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</si>
  <si>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</si>
  <si>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</si>
  <si>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</si>
  <si>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</si>
  <si>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</si>
  <si>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</si>
  <si>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</si>
  <si>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</si>
  <si>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</si>
  <si>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</si>
  <si>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</si>
  <si>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</si>
  <si>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</si>
  <si>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</si>
  <si>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</si>
  <si>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</si>
  <si>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</si>
  <si>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</si>
  <si>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</si>
  <si>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</si>
  <si>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</si>
  <si>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</si>
  <si>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</si>
  <si>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</si>
  <si>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</si>
  <si>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</si>
  <si>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</si>
  <si>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</si>
  <si>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</si>
  <si>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</si>
  <si>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</si>
  <si>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</si>
  <si>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</si>
  <si>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</si>
  <si>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</si>
  <si>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</si>
  <si>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</si>
  <si>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</si>
  <si>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</si>
  <si>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</si>
  <si>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</si>
  <si>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</si>
  <si>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</si>
  <si>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</si>
  <si>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</si>
  <si>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</si>
  <si>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</si>
  <si>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</si>
  <si>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</si>
  <si>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</si>
  <si>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</si>
  <si>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</si>
  <si>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</si>
  <si>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</si>
  <si>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</si>
  <si>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</si>
  <si>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</si>
  <si>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</si>
  <si>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</si>
  <si>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</si>
  <si>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</si>
  <si>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</si>
  <si>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</si>
  <si>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</si>
  <si>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</si>
  <si>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</si>
  <si>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</si>
  <si>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</si>
  <si>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</si>
  <si>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</si>
  <si>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</si>
  <si>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</si>
  <si>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</si>
  <si>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</si>
  <si>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</si>
  <si>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</si>
  <si>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</si>
  <si>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</si>
  <si>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</si>
  <si>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</si>
  <si>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</si>
  <si>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</si>
  <si>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</si>
  <si>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</si>
  <si>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</si>
  <si>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</si>
  <si>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</si>
  <si>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</si>
  <si>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</si>
  <si>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</si>
  <si>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</si>
  <si>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</si>
  <si>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</si>
  <si>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</si>
  <si>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</si>
  <si>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</si>
  <si>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</si>
  <si>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</si>
  <si>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</si>
  <si>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</si>
  <si>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</si>
  <si>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</si>
  <si>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</si>
  <si>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</si>
  <si>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</si>
  <si>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</si>
  <si>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</si>
  <si>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</si>
  <si>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</si>
  <si>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</si>
  <si>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</si>
  <si>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</si>
  <si>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</si>
  <si>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</si>
  <si>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</si>
  <si>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</si>
  <si>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</si>
  <si>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</si>
  <si>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</si>
  <si>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</si>
  <si>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</si>
  <si>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</si>
  <si>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</si>
  <si>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</si>
  <si>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</si>
  <si>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</si>
  <si>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</si>
  <si>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</si>
  <si>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</si>
  <si>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</si>
  <si>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</si>
  <si>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</si>
  <si>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</si>
  <si>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</si>
  <si>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</si>
  <si>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</si>
  <si>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</si>
  <si>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</si>
  <si>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</si>
  <si>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</si>
  <si>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</si>
  <si>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</si>
  <si>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</si>
  <si>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</si>
  <si>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</si>
  <si>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</si>
  <si>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</si>
  <si>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</si>
  <si>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</si>
  <si>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</si>
  <si>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</si>
  <si>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</si>
  <si>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</si>
  <si>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</si>
  <si>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</si>
  <si>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</si>
  <si>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</si>
  <si>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</si>
  <si>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</si>
  <si>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</si>
  <si>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</si>
  <si>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</si>
  <si>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</si>
  <si>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</si>
  <si>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</si>
  <si>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</si>
  <si>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</si>
  <si>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</si>
  <si>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</si>
  <si>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</si>
  <si>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</si>
  <si>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</si>
  <si>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</si>
  <si>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</si>
  <si>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</si>
  <si>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</si>
  <si>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</si>
  <si>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</si>
  <si>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</si>
  <si>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</si>
  <si>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</si>
  <si>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</si>
  <si>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</si>
  <si>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</si>
  <si>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</si>
  <si>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</si>
  <si>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</si>
  <si>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</si>
  <si>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</si>
  <si>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</si>
  <si>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</si>
  <si>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</si>
  <si>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</si>
  <si>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</si>
  <si>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</si>
  <si>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</si>
  <si>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</si>
  <si>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</si>
  <si>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</si>
  <si>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</si>
  <si>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</si>
  <si>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</si>
  <si>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</si>
  <si>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</si>
  <si>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</si>
  <si>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</si>
  <si>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</si>
  <si>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</si>
  <si>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</si>
  <si>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</si>
  <si>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</si>
  <si>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</si>
  <si>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</si>
  <si>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</si>
  <si>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</si>
  <si>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</si>
  <si>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</si>
  <si>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</si>
  <si>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</si>
  <si>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</si>
  <si>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</si>
  <si>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</si>
  <si>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</si>
  <si>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</si>
  <si>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</si>
  <si>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</si>
  <si>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</si>
  <si>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</si>
  <si>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</si>
  <si>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</si>
  <si>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</si>
  <si>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</si>
  <si>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</si>
  <si>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</si>
  <si>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</si>
  <si>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</si>
  <si>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</si>
  <si>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</si>
  <si>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</si>
  <si>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</si>
  <si>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</si>
  <si>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</si>
  <si>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</si>
  <si>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</si>
  <si>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</si>
  <si>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</si>
  <si>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</si>
  <si>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</si>
  <si>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</si>
  <si>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</si>
  <si>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</si>
  <si>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</si>
  <si>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</si>
  <si>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</si>
  <si>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</si>
  <si>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</si>
  <si>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</si>
  <si>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</si>
  <si>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</si>
  <si>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</si>
  <si>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</si>
  <si>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</si>
  <si>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</si>
  <si>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</si>
  <si>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</si>
  <si>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</si>
  <si>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</si>
  <si>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</si>
  <si>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</si>
  <si>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</si>
  <si>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</si>
  <si>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</si>
  <si>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</si>
  <si>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</si>
  <si>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</si>
  <si>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</si>
  <si>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</si>
  <si>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</si>
  <si>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</si>
  <si>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</si>
  <si>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</si>
  <si>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</si>
  <si>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</si>
  <si>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</si>
  <si>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</si>
  <si>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</si>
  <si>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</si>
  <si>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</si>
  <si>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</si>
  <si>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</si>
  <si>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</si>
  <si>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</si>
  <si>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</si>
  <si>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</si>
  <si>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</si>
  <si>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</si>
  <si>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</si>
  <si>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</si>
  <si>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</si>
  <si>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</si>
  <si>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</si>
  <si>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</si>
  <si>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</si>
  <si>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</si>
  <si>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</si>
  <si>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</si>
  <si>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</si>
  <si>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</si>
  <si>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</si>
  <si>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</si>
  <si>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</si>
  <si>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</si>
  <si>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</si>
  <si>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</si>
  <si>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</si>
  <si>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</si>
  <si>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</si>
  <si>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</si>
  <si>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</si>
  <si>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</si>
  <si>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</si>
  <si>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</si>
  <si>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</si>
  <si>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</si>
  <si>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</si>
  <si>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</si>
  <si>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</si>
  <si>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</si>
  <si>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</si>
  <si>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</si>
  <si>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</si>
  <si>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</si>
  <si>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</si>
  <si>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</si>
  <si>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</si>
  <si>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</si>
  <si>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</si>
  <si>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</si>
  <si>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</si>
  <si>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</si>
  <si>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</si>
  <si>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</si>
  <si>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</si>
  <si>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</si>
  <si>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</si>
  <si>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</si>
  <si>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</si>
  <si>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</si>
  <si>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</si>
  <si>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</si>
  <si>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</si>
  <si>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</si>
  <si>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</si>
  <si>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</si>
  <si>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</si>
  <si>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</si>
  <si>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</si>
  <si>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</si>
  <si>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</si>
  <si>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</si>
  <si>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</si>
  <si>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</si>
  <si>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</si>
  <si>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</si>
  <si>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</si>
  <si>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</si>
  <si>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</si>
  <si>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</si>
  <si>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</si>
  <si>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</si>
  <si>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</si>
  <si>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</si>
  <si>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</si>
  <si>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</si>
  <si>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</si>
  <si>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</si>
  <si>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</si>
  <si>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</si>
  <si>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</si>
  <si>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</si>
  <si>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</si>
  <si>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</si>
  <si>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</si>
  <si>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</si>
  <si>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</si>
  <si>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</si>
  <si>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</si>
  <si>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</si>
  <si>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</si>
  <si>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</si>
  <si>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</si>
  <si>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</si>
  <si>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</si>
  <si>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</si>
  <si>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</si>
  <si>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</si>
  <si>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</si>
  <si>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</si>
  <si>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</si>
  <si>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</si>
  <si>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</si>
  <si>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</si>
  <si>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</si>
  <si>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</si>
  <si>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</si>
  <si>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</si>
  <si>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</si>
  <si>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</si>
  <si>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</si>
  <si>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</si>
  <si>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</si>
  <si>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</si>
  <si>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</si>
  <si>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</si>
  <si>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</si>
  <si>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</si>
  <si>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</si>
  <si>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</si>
  <si>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</si>
  <si>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</si>
  <si>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</si>
  <si>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</si>
  <si>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</si>
  <si>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</si>
  <si>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</si>
  <si>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</si>
  <si>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</si>
  <si>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</si>
  <si>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</si>
  <si>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</si>
  <si>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</si>
  <si>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</si>
  <si>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</si>
  <si>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</si>
  <si>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</si>
  <si>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</si>
  <si>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</si>
  <si>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</si>
  <si>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</si>
  <si>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</si>
  <si>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</si>
  <si>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</si>
  <si>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</si>
  <si>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</si>
  <si>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</si>
  <si>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</si>
  <si>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</si>
  <si>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</si>
  <si>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</si>
  <si>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</si>
  <si>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</si>
  <si>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</si>
  <si>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</si>
  <si>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</si>
  <si>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</si>
  <si>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</si>
  <si>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</si>
  <si>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</si>
  <si>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</si>
  <si>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</si>
  <si>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</si>
  <si>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</si>
  <si>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</si>
  <si>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</si>
  <si>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</si>
  <si>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</si>
  <si>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</si>
  <si>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</si>
  <si>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</si>
  <si>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</si>
  <si>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</si>
  <si>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</si>
  <si>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</si>
  <si>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</si>
  <si>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</si>
  <si>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</si>
  <si>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</si>
  <si>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</si>
  <si>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</si>
  <si>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</si>
  <si>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</si>
  <si>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</si>
  <si>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</si>
  <si>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</si>
  <si>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</si>
  <si>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</si>
  <si>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</si>
  <si>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</si>
  <si>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</si>
  <si>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</si>
  <si>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</si>
  <si>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</si>
  <si>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</si>
  <si>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</si>
  <si>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</si>
  <si>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</si>
  <si>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</si>
  <si>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</si>
  <si>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</si>
  <si>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</si>
  <si>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</si>
  <si>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</si>
  <si>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</si>
  <si>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</si>
  <si>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</si>
  <si>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</si>
  <si>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</si>
  <si>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</si>
  <si>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</si>
  <si>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</si>
  <si>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</si>
  <si>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</si>
  <si>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</si>
  <si>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</si>
  <si>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</si>
  <si>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</si>
  <si>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</si>
  <si>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</si>
  <si>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</si>
  <si>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</si>
  <si>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</si>
  <si>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</si>
  <si>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</si>
  <si>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</si>
  <si>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</si>
  <si>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</si>
  <si>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</si>
  <si>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</si>
  <si>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</si>
  <si>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</si>
  <si>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</si>
  <si>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</si>
  <si>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</si>
  <si>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</si>
  <si>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</si>
  <si>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</si>
  <si>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</si>
  <si>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</si>
  <si>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</si>
  <si>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</si>
  <si>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</si>
  <si>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</si>
  <si>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</si>
  <si>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</si>
  <si>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</si>
  <si>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</si>
  <si>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</si>
  <si>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</si>
  <si>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</si>
  <si>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</si>
  <si>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</si>
  <si>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</si>
  <si>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</si>
  <si>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</si>
  <si>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</si>
  <si>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</si>
  <si>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</si>
  <si>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</si>
  <si>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</si>
  <si>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</si>
  <si>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</si>
  <si>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</si>
  <si>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</si>
  <si>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</si>
  <si>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</si>
  <si>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</si>
  <si>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</si>
  <si>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</si>
  <si>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</si>
  <si>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</si>
  <si>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</si>
  <si>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</si>
  <si>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</si>
  <si>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</si>
  <si>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</si>
  <si>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</si>
  <si>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</si>
  <si>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</si>
  <si>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</si>
  <si>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</si>
  <si>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</si>
  <si>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</si>
  <si>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</si>
  <si>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</si>
  <si>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</si>
  <si>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</si>
  <si>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</si>
  <si>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</si>
  <si>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</si>
  <si>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</si>
  <si>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</si>
  <si>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</si>
  <si>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</si>
  <si>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</si>
  <si>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</si>
  <si>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</si>
  <si>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</si>
  <si>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</si>
  <si>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</si>
  <si>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</si>
  <si>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</si>
  <si>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</si>
  <si>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</si>
  <si>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</si>
  <si>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</si>
  <si>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</si>
  <si>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</si>
  <si>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</si>
  <si>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</si>
  <si>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</si>
  <si>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</si>
  <si>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</si>
  <si>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</si>
  <si>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</si>
  <si>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</si>
  <si>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</si>
  <si>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</si>
  <si>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</si>
  <si>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</si>
  <si>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</si>
  <si>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</si>
  <si>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</si>
  <si>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</si>
  <si>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</si>
  <si>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</si>
  <si>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</si>
  <si>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</si>
  <si>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</si>
  <si>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</si>
  <si>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</si>
  <si>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</si>
  <si>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</si>
  <si>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</si>
  <si>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</si>
  <si>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</si>
  <si>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</si>
  <si>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</si>
  <si>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</si>
  <si>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</si>
  <si>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</si>
  <si>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</si>
  <si>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</si>
  <si>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</si>
  <si>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</si>
  <si>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</si>
  <si>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</si>
  <si>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</si>
  <si>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</si>
  <si>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</si>
  <si>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</si>
  <si>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</si>
  <si>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</si>
  <si>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</si>
  <si>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</si>
  <si>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</si>
  <si>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</si>
  <si>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</si>
  <si>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</si>
  <si>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</si>
  <si>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</si>
  <si>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</si>
  <si>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</si>
  <si>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</si>
  <si>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</si>
  <si>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</si>
  <si>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</si>
  <si>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</si>
  <si>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</si>
  <si>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</si>
  <si>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</si>
  <si>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</si>
  <si>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</si>
  <si>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</si>
  <si>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</si>
  <si>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</si>
  <si>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</si>
  <si>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</si>
  <si>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</si>
  <si>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</si>
  <si>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</si>
  <si>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</si>
  <si>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</si>
  <si>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</si>
  <si>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</si>
  <si>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</si>
  <si>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</si>
  <si>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</si>
  <si>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</si>
  <si>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</si>
  <si>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</si>
  <si>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</si>
  <si>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</si>
  <si>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</si>
  <si>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</si>
  <si>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</si>
  <si>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</si>
  <si>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</si>
  <si>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</si>
  <si>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</si>
  <si>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</si>
  <si>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</si>
  <si>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</si>
  <si>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</si>
  <si>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</si>
  <si>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</si>
  <si>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</si>
  <si>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</si>
  <si>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</si>
  <si>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</si>
  <si>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</si>
  <si>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</si>
  <si>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</si>
  <si>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</si>
  <si>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</si>
  <si>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</si>
  <si>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</si>
  <si>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</si>
  <si>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</si>
  <si>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</si>
  <si>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</si>
  <si>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</si>
  <si>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</si>
  <si>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</si>
  <si>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</si>
  <si>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</si>
  <si>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</si>
  <si>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</si>
  <si>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</si>
  <si>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</si>
  <si>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</si>
  <si>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</si>
  <si>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</si>
  <si>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</si>
  <si>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</si>
  <si>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</si>
  <si>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</si>
  <si>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</si>
  <si>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</si>
  <si>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</si>
  <si>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</si>
  <si>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</si>
  <si>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</si>
  <si>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</si>
  <si>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</si>
  <si>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</si>
  <si>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</si>
  <si>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</si>
  <si>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</si>
  <si>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</si>
  <si>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</si>
  <si>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</si>
  <si>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</si>
  <si>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</si>
  <si>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</si>
  <si>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</si>
  <si>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</si>
  <si>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</si>
  <si>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</si>
  <si>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</si>
  <si>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</si>
  <si>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</si>
  <si>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</si>
  <si>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</si>
  <si>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</si>
  <si>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</si>
  <si>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</si>
  <si>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</si>
  <si>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</si>
  <si>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</si>
  <si>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</si>
  <si>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</si>
  <si>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</si>
  <si>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</si>
  <si>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</si>
  <si>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</si>
  <si>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</si>
  <si>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</si>
  <si>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</si>
  <si>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</si>
  <si>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</si>
  <si>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</si>
  <si>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</si>
  <si>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</si>
  <si>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</si>
  <si>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</si>
  <si>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</si>
  <si>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</si>
  <si>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</si>
  <si>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</si>
  <si>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</si>
  <si>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</si>
  <si>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</si>
  <si>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</si>
  <si>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</si>
  <si>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</si>
  <si>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</si>
  <si>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</si>
  <si>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</si>
  <si>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</si>
  <si>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</si>
  <si>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</si>
  <si>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</si>
  <si>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</si>
  <si>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</si>
  <si>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</si>
  <si>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</si>
  <si>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</si>
  <si>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</si>
  <si>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</si>
  <si>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</si>
  <si>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</si>
  <si>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</si>
  <si>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</si>
  <si>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</si>
  <si>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</si>
  <si>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</si>
  <si>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</si>
  <si>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</si>
  <si>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</si>
  <si>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</si>
  <si>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</si>
  <si>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</si>
  <si>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</si>
  <si>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</si>
  <si>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</si>
  <si>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</si>
  <si>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</si>
  <si>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</si>
  <si>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</si>
  <si>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</si>
  <si>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</si>
  <si>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</si>
  <si>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</si>
  <si>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</si>
  <si>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</si>
  <si>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</si>
  <si>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</si>
  <si>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</si>
  <si>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</si>
  <si>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</si>
  <si>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</si>
  <si>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</si>
  <si>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</si>
  <si>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</si>
  <si>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</si>
  <si>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</si>
  <si>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</si>
  <si>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</si>
  <si>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</si>
  <si>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</si>
  <si>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</si>
  <si>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</si>
  <si>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</si>
  <si>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</si>
  <si>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</si>
  <si>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</si>
  <si>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</si>
  <si>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</si>
  <si>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</si>
  <si>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</si>
  <si>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</si>
  <si>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</si>
  <si>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</si>
  <si>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</si>
  <si>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</si>
  <si>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</si>
  <si>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</si>
  <si>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</si>
  <si>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</si>
  <si>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</si>
  <si>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</si>
  <si>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</si>
  <si>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</si>
  <si>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</si>
  <si>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</si>
  <si>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</si>
  <si>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</si>
  <si>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</si>
  <si>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</si>
  <si>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</si>
  <si>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</si>
  <si>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</si>
  <si>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</si>
  <si>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</si>
  <si>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</si>
  <si>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</si>
  <si>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</si>
  <si>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</si>
  <si>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</si>
  <si>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</si>
  <si>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</si>
  <si>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</si>
  <si>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</si>
  <si>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</si>
  <si>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</si>
  <si>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</si>
  <si>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</si>
  <si>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</si>
  <si>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</si>
  <si>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</si>
  <si>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</si>
  <si>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</si>
  <si>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</si>
  <si>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</si>
  <si>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</si>
  <si>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</si>
  <si>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</si>
  <si>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</si>
  <si>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</si>
  <si>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</si>
  <si>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</si>
  <si>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</si>
  <si>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</si>
  <si>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</si>
  <si>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</si>
  <si>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</si>
  <si>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</si>
  <si>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</si>
  <si>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</si>
  <si>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</si>
  <si>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</si>
  <si>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</si>
  <si>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</si>
  <si>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</si>
  <si>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</si>
  <si>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</si>
  <si>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</si>
  <si>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</si>
  <si>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</si>
  <si>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</si>
  <si>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</si>
  <si>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</si>
  <si>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</si>
  <si>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</si>
  <si>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</si>
  <si>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</si>
  <si>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</si>
  <si>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</si>
  <si>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</si>
  <si>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</si>
  <si>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</si>
  <si>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</si>
  <si>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</si>
  <si>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</si>
  <si>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</si>
  <si>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</si>
  <si>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</si>
  <si>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</si>
  <si>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</si>
  <si>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</si>
  <si>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</si>
  <si>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</si>
  <si>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</si>
  <si>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</si>
  <si>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</si>
  <si>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</si>
  <si>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</si>
  <si>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</si>
  <si>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</si>
  <si>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</si>
  <si>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</si>
  <si>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</si>
  <si>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</si>
  <si>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</si>
  <si>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</si>
  <si>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</si>
  <si>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</si>
  <si>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</si>
  <si>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</si>
  <si>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</si>
  <si>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</si>
  <si>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</si>
  <si>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</si>
  <si>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</si>
  <si>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</si>
  <si>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</si>
  <si>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</si>
  <si>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</si>
  <si>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</si>
  <si>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</si>
  <si>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</si>
  <si>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</si>
  <si>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</si>
  <si>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</si>
  <si>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</si>
  <si>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</si>
  <si>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</si>
  <si>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</si>
  <si>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</si>
  <si>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</si>
  <si>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</si>
  <si>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</si>
  <si>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</si>
  <si>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</si>
  <si>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</si>
  <si>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</si>
  <si>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</si>
  <si>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</si>
  <si>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</si>
  <si>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</si>
  <si>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</si>
  <si>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</si>
  <si>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</si>
  <si>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</si>
  <si>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</si>
  <si>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</si>
  <si>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</si>
  <si>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</si>
  <si>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</si>
  <si>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</si>
  <si>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</si>
  <si>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</si>
  <si>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</si>
  <si>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</si>
  <si>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</si>
  <si>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</si>
  <si>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</si>
  <si>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</si>
  <si>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</si>
  <si>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</si>
  <si>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</si>
  <si>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</si>
  <si>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</si>
  <si>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</si>
  <si>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</si>
  <si>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</si>
  <si>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</si>
  <si>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</si>
  <si>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</si>
  <si>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</si>
  <si>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</si>
  <si>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</si>
  <si>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</si>
  <si>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</si>
  <si>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</si>
  <si>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</si>
  <si>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</si>
  <si>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</si>
  <si>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</si>
  <si>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</si>
  <si>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</si>
  <si>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</si>
  <si>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</si>
  <si>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</si>
  <si>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</si>
  <si>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</si>
  <si>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</si>
  <si>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</si>
  <si>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</si>
  <si>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</si>
  <si>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</si>
  <si>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</si>
  <si>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</si>
  <si>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</si>
  <si>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</si>
  <si>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</si>
  <si>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</si>
  <si>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</si>
  <si>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</si>
  <si>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</si>
  <si>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</si>
  <si>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</si>
  <si>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</si>
  <si>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</si>
  <si>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</si>
  <si>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</si>
  <si>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</si>
  <si>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</si>
  <si>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</si>
  <si>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</si>
  <si>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</si>
  <si>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</si>
  <si>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</si>
  <si>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</si>
  <si>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</si>
  <si>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</si>
  <si>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</si>
  <si>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</si>
  <si>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</si>
  <si>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</si>
  <si>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</si>
  <si>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</si>
  <si>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</si>
  <si>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</si>
  <si>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</si>
  <si>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</si>
  <si>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</si>
  <si>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</si>
  <si>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</si>
  <si>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</si>
  <si>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</si>
  <si>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</si>
  <si>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</si>
  <si>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</si>
  <si>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</si>
  <si>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</si>
  <si>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</si>
  <si>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</si>
  <si>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</si>
  <si>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</si>
  <si>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</si>
  <si>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</si>
  <si>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</si>
  <si>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</si>
  <si>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</si>
  <si>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</si>
  <si>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</si>
  <si>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</si>
  <si>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</si>
  <si>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</si>
  <si>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</si>
  <si>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</si>
  <si>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</si>
  <si>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</si>
  <si>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</si>
  <si>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</si>
  <si>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</si>
  <si>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</si>
  <si>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</si>
  <si>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</si>
  <si>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</si>
  <si>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</si>
  <si>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</si>
  <si>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</si>
  <si>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</si>
  <si>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</si>
  <si>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</si>
  <si>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</si>
  <si>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</si>
  <si>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</si>
  <si>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</si>
  <si>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</si>
  <si>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</si>
  <si>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</si>
  <si>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</si>
  <si>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</si>
  <si>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</si>
  <si>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</si>
  <si>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</si>
  <si>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</si>
  <si>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</si>
  <si>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</si>
  <si>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</si>
  <si>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</si>
  <si>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</si>
  <si>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</si>
  <si>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</si>
  <si>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</si>
  <si>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</si>
  <si>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</si>
  <si>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</si>
  <si>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</si>
  <si>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</si>
  <si>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</si>
  <si>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</si>
  <si>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</si>
  <si>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</si>
  <si>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</si>
  <si>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</si>
  <si>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</si>
  <si>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</si>
  <si>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</si>
  <si>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</si>
  <si>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</si>
  <si>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</si>
  <si>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</si>
  <si>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</si>
  <si>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</si>
  <si>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</si>
  <si>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</si>
  <si>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</si>
  <si>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</si>
  <si>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</si>
  <si>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</si>
  <si>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</si>
  <si>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</si>
  <si>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</si>
  <si>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</si>
  <si>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</si>
  <si>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</si>
  <si>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</si>
  <si>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</si>
  <si>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</si>
  <si>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</si>
  <si>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</si>
  <si>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</si>
  <si>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</si>
  <si>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</si>
  <si>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</si>
  <si>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</si>
  <si>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</si>
  <si>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</si>
  <si>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</si>
  <si>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</si>
  <si>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</si>
  <si>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</si>
  <si>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</si>
  <si>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</si>
  <si>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</si>
  <si>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</si>
  <si>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</si>
  <si>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</si>
  <si>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</si>
  <si>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</si>
  <si>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</si>
  <si>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</si>
  <si>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</si>
  <si>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</si>
  <si>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</si>
  <si>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</si>
  <si>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</si>
  <si>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</si>
  <si>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</si>
  <si>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</si>
  <si>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</si>
  <si>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</si>
  <si>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</si>
  <si>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</si>
  <si>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</si>
  <si>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</si>
  <si>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</si>
  <si>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</si>
  <si>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</si>
  <si>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</si>
  <si>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</si>
  <si>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</si>
  <si>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</si>
  <si>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</si>
  <si>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</si>
  <si>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</si>
  <si>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</si>
  <si>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</si>
  <si>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</si>
  <si>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</si>
  <si>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</si>
  <si>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</si>
  <si>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</si>
  <si>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</si>
  <si>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</si>
  <si>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</si>
  <si>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</si>
  <si>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</si>
  <si>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</si>
  <si>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</si>
  <si>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</si>
  <si>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</si>
  <si>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</si>
  <si>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</si>
  <si>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</si>
  <si>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</si>
  <si>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</si>
  <si>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</si>
  <si>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</si>
  <si>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</si>
  <si>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</si>
  <si>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</si>
  <si>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</si>
  <si>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</si>
  <si>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</si>
  <si>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</si>
  <si>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</si>
  <si>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</si>
  <si>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</si>
  <si>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</si>
  <si>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</si>
  <si>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</si>
  <si>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</si>
  <si>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</si>
  <si>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</si>
  <si>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</si>
  <si>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</si>
  <si>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</si>
  <si>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</si>
  <si>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</si>
  <si>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</si>
  <si>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</si>
  <si>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</si>
  <si>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</si>
  <si>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</si>
  <si>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</si>
  <si>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</si>
  <si>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</si>
  <si>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</si>
  <si>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</si>
  <si>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</si>
  <si>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</si>
  <si>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</si>
  <si>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</si>
  <si>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</si>
  <si>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</si>
  <si>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</si>
  <si>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</si>
  <si>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</si>
  <si>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</si>
  <si>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</si>
  <si>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</si>
  <si>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</si>
  <si>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</si>
  <si>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</si>
  <si>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</si>
  <si>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</si>
  <si>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</si>
  <si>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</si>
  <si>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</si>
  <si>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</si>
  <si>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</si>
  <si>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</si>
  <si>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</si>
  <si>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</si>
  <si>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</si>
  <si>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</si>
  <si>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</si>
  <si>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</si>
  <si>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</si>
  <si>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</si>
  <si>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</si>
  <si>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</si>
  <si>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</si>
  <si>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</si>
  <si>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</si>
  <si>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</si>
  <si>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</si>
  <si>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</si>
  <si>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</si>
  <si>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</si>
  <si>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</si>
  <si>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</si>
  <si>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</si>
  <si>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</si>
  <si>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</si>
  <si>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</si>
  <si>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</si>
  <si>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</si>
  <si>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</si>
  <si>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</si>
  <si>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</si>
  <si>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</si>
  <si>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</si>
  <si>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</si>
  <si>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</si>
  <si>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</si>
  <si>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</si>
  <si>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</si>
  <si>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</si>
  <si>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</si>
  <si>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</si>
  <si>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</si>
  <si>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</si>
  <si>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</si>
  <si>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</si>
  <si>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</si>
  <si>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</si>
  <si>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</si>
  <si>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</si>
  <si>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</si>
  <si>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</si>
  <si>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</si>
  <si>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</si>
  <si>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</si>
  <si>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</si>
  <si>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</si>
  <si>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</si>
  <si>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</si>
  <si>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</si>
  <si>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</si>
  <si>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</si>
  <si>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</si>
  <si>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</si>
  <si>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</si>
  <si>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</si>
  <si>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</si>
  <si>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</si>
  <si>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</si>
  <si>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</si>
  <si>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</si>
  <si>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</si>
  <si>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</si>
  <si>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</si>
  <si>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</si>
  <si>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</si>
  <si>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</si>
  <si>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</si>
  <si>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</si>
  <si>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</si>
  <si>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</si>
  <si>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</si>
  <si>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</si>
  <si>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</si>
  <si>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</si>
  <si>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</si>
  <si>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</si>
  <si>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</si>
  <si>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</si>
  <si>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</si>
  <si>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</si>
  <si>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</si>
  <si>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</si>
  <si>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</si>
  <si>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</si>
  <si>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</si>
  <si>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</si>
  <si>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</si>
  <si>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</si>
  <si>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</si>
  <si>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</si>
  <si>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</si>
  <si>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</si>
  <si>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</si>
  <si>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</si>
  <si>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</si>
  <si>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</si>
  <si>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</si>
  <si>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</si>
  <si>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</si>
  <si>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</si>
  <si>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</si>
  <si>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</si>
  <si>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</si>
  <si>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</si>
  <si>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</si>
  <si>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</si>
  <si>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</si>
  <si>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</si>
  <si>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</si>
  <si>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</si>
  <si>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</si>
  <si>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</si>
  <si>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</si>
  <si>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</si>
  <si>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</si>
  <si>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</si>
  <si>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</si>
  <si>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</si>
  <si>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</si>
  <si>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</si>
  <si>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</si>
  <si>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</si>
  <si>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</si>
  <si>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</si>
  <si>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</si>
  <si>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</si>
  <si>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</si>
  <si>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</si>
  <si>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</si>
  <si>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</si>
  <si>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</si>
  <si>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</si>
  <si>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</si>
  <si>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</si>
  <si>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</si>
  <si>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</si>
  <si>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</si>
  <si>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</si>
  <si>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</si>
  <si>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</si>
  <si>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</si>
  <si>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</si>
  <si>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</si>
  <si>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</si>
  <si>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</si>
  <si>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</si>
  <si>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</si>
  <si>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</si>
  <si>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</si>
  <si>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</si>
  <si>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</si>
  <si>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</si>
  <si>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</si>
  <si>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</si>
  <si>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</si>
  <si>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</si>
  <si>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</si>
  <si>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</si>
  <si>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</si>
  <si>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</si>
  <si>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</si>
  <si>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</si>
  <si>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</si>
  <si>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</si>
  <si>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</si>
  <si>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</si>
  <si>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</si>
  <si>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</si>
  <si>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</si>
  <si>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</si>
  <si>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</si>
  <si>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</si>
  <si>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</si>
  <si>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</si>
  <si>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</si>
  <si>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</si>
  <si>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</si>
  <si>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</si>
  <si>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</si>
  <si>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</si>
  <si>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</si>
  <si>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</si>
  <si>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</si>
  <si>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</si>
  <si>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</si>
  <si>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</si>
  <si>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</si>
  <si>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</si>
  <si>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</si>
  <si>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</si>
  <si>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</si>
  <si>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</si>
  <si>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</si>
  <si>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</si>
  <si>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</si>
  <si>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</si>
  <si>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</si>
  <si>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</si>
  <si>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</si>
  <si>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</si>
  <si>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</si>
  <si>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</si>
  <si>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</si>
  <si>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</si>
  <si>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</si>
  <si>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</si>
  <si>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</si>
  <si>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</si>
  <si>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</si>
  <si>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</si>
  <si>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</si>
  <si>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</si>
  <si>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</si>
  <si>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</si>
  <si>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</si>
  <si>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</si>
  <si>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</si>
  <si>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</si>
  <si>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</si>
  <si>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</si>
  <si>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</si>
  <si>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</si>
  <si>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</si>
  <si>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</si>
  <si>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</si>
  <si>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</si>
  <si>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</si>
  <si>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</si>
  <si>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</si>
  <si>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</si>
  <si>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</si>
  <si>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</si>
  <si>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</si>
  <si>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</si>
  <si>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</si>
  <si>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</si>
  <si>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</si>
  <si>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</si>
  <si>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</si>
  <si>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</si>
  <si>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</si>
  <si>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</si>
  <si>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</si>
  <si>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</si>
  <si>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</si>
  <si>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</si>
  <si>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</si>
  <si>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</si>
  <si>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</si>
  <si>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</si>
  <si>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</si>
  <si>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</si>
  <si>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</si>
  <si>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</si>
  <si>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</si>
  <si>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</si>
  <si>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</si>
  <si>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</si>
  <si>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</si>
  <si>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</si>
  <si>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</si>
  <si>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</si>
  <si>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</si>
  <si>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</si>
  <si>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</si>
  <si>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</si>
  <si>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</si>
  <si>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</si>
  <si>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</si>
  <si>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</si>
  <si>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</si>
  <si>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</si>
  <si>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</si>
  <si>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</si>
  <si>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</si>
  <si>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</si>
  <si>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</si>
  <si>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</si>
  <si>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</si>
  <si>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</si>
  <si>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</si>
  <si>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</si>
  <si>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</si>
  <si>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</si>
  <si>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</si>
  <si>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</si>
  <si>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</si>
  <si>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</si>
  <si>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</si>
  <si>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</si>
  <si>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</si>
  <si>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</si>
  <si>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</si>
  <si>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</si>
  <si>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</si>
  <si>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</si>
  <si>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</si>
  <si>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</si>
  <si>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</si>
  <si>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</si>
  <si>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</si>
  <si>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</si>
  <si>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</si>
  <si>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</si>
  <si>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</si>
  <si>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</si>
  <si>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</si>
  <si>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</si>
  <si>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</si>
  <si>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</si>
  <si>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</si>
  <si>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</si>
  <si>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</si>
  <si>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</si>
  <si>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</si>
  <si>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</si>
  <si>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</si>
  <si>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</si>
  <si>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</si>
  <si>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</si>
  <si>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</si>
  <si>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</si>
  <si>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</si>
  <si>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</si>
  <si>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</si>
  <si>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</si>
  <si>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</si>
  <si>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</si>
  <si>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</si>
  <si>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</si>
  <si>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</si>
  <si>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</si>
  <si>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</si>
  <si>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</si>
  <si>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</si>
  <si>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</si>
  <si>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</si>
  <si>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</si>
  <si>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</si>
  <si>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</si>
  <si>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</si>
  <si>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</si>
  <si>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</si>
  <si>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</si>
  <si>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</si>
  <si>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</si>
  <si>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</si>
  <si>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</si>
  <si>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</si>
  <si>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</si>
  <si>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</si>
  <si>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</si>
  <si>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</si>
  <si>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</si>
  <si>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</si>
  <si>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</si>
  <si>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</si>
  <si>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</si>
  <si>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</si>
  <si>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</si>
  <si>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</si>
  <si>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</si>
  <si>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</si>
  <si>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</si>
  <si>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</si>
  <si>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</si>
  <si>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</si>
  <si>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</si>
  <si>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</si>
  <si>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</si>
  <si>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</si>
  <si>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</si>
  <si>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</si>
  <si>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</si>
  <si>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</si>
  <si>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</si>
  <si>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</si>
  <si>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</si>
  <si>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</si>
  <si>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</si>
  <si>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</si>
  <si>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</si>
  <si>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</si>
  <si>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</si>
  <si>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</si>
  <si>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</si>
  <si>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</si>
  <si>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</si>
  <si>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</si>
  <si>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</si>
  <si>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</si>
  <si>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</si>
  <si>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</si>
  <si>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</si>
  <si>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</si>
  <si>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</si>
  <si>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</si>
  <si>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</si>
  <si>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</si>
  <si>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</si>
  <si>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</si>
  <si>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</si>
  <si>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</si>
  <si>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</si>
  <si>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</si>
  <si>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</si>
  <si>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</si>
  <si>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</si>
  <si>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</si>
  <si>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</si>
  <si>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</si>
  <si>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</si>
  <si>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</si>
  <si>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</si>
  <si>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</si>
  <si>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</si>
  <si>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</si>
  <si>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</si>
  <si>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</si>
  <si>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</si>
  <si>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</si>
  <si>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</si>
  <si>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</si>
  <si>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</si>
  <si>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</si>
  <si>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</si>
  <si>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</si>
  <si>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</si>
  <si>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</si>
  <si>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</si>
  <si>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</si>
  <si>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</si>
  <si>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</si>
  <si>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</si>
  <si>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</si>
  <si>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</si>
  <si>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</si>
  <si>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</si>
  <si>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</si>
  <si>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</si>
  <si>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</si>
  <si>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</si>
  <si>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</si>
  <si>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</si>
  <si>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</si>
  <si>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</si>
  <si>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</si>
  <si>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</si>
  <si>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</si>
  <si>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</si>
  <si>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</si>
  <si>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</si>
  <si>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</si>
  <si>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</si>
  <si>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</si>
  <si>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</si>
  <si>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</si>
  <si>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</si>
  <si>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</si>
  <si>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</si>
  <si>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</si>
  <si>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</si>
  <si>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</si>
  <si>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</si>
  <si>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</si>
  <si>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</si>
  <si>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</si>
  <si>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</si>
  <si>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</si>
  <si>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</si>
  <si>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</si>
  <si>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</si>
  <si>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</si>
  <si>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</si>
  <si>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</si>
  <si>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</si>
  <si>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</si>
  <si>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</si>
  <si>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</si>
  <si>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</si>
  <si>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</si>
  <si>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</si>
  <si>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</si>
  <si>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</si>
  <si>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</si>
  <si>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</si>
  <si>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</si>
  <si>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</si>
  <si>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</si>
  <si>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</si>
  <si>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</si>
  <si>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</si>
  <si>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</si>
  <si>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</si>
  <si>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</si>
  <si>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</si>
  <si>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</si>
  <si>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</si>
  <si>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</si>
  <si>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</si>
  <si>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</si>
  <si>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</si>
  <si>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</si>
  <si>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</si>
  <si>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</si>
  <si>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</si>
  <si>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</si>
  <si>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</si>
  <si>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</si>
  <si>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</si>
  <si>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</si>
  <si>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</si>
  <si>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</si>
  <si>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</si>
  <si>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</si>
  <si>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</si>
  <si>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</si>
  <si>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</si>
  <si>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</si>
  <si>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</si>
  <si>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</si>
  <si>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</si>
  <si>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</si>
  <si>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</si>
  <si>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</si>
  <si>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</si>
  <si>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</si>
  <si>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</si>
  <si>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</si>
  <si>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</si>
  <si>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</si>
  <si>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</si>
  <si>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</si>
  <si>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</si>
  <si>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</si>
  <si>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</si>
  <si>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</si>
  <si>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</si>
  <si>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</si>
  <si>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</si>
  <si>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</si>
  <si>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</si>
  <si>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</si>
  <si>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</si>
  <si>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</si>
  <si>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</si>
  <si>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</si>
  <si>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</si>
  <si>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</si>
  <si>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</si>
  <si>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</si>
  <si>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</si>
  <si>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</si>
  <si>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</si>
  <si>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</si>
  <si>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</si>
  <si>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</si>
  <si>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</si>
  <si>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</si>
  <si>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</si>
  <si>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</si>
  <si>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</si>
  <si>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</si>
  <si>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</si>
  <si>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</si>
  <si>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</si>
  <si>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</si>
  <si>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</si>
  <si>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</si>
  <si>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</si>
  <si>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</si>
  <si>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</si>
  <si>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</si>
  <si>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</si>
  <si>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</si>
  <si>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</si>
  <si>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</si>
  <si>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</si>
  <si>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</si>
  <si>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</si>
  <si>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</si>
  <si>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</si>
  <si>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</si>
  <si>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</si>
  <si>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</si>
  <si>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</si>
  <si>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</si>
  <si>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</si>
  <si>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</si>
  <si>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</si>
  <si>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</si>
  <si>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</si>
  <si>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</si>
  <si>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</si>
  <si>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</si>
  <si>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</si>
  <si>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</si>
  <si>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</si>
  <si>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</si>
  <si>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</si>
  <si>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</si>
  <si>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</si>
  <si>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</si>
  <si>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</si>
  <si>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</si>
  <si>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</si>
  <si>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</si>
  <si>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</si>
  <si>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</si>
  <si>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</si>
  <si>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</si>
  <si>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</si>
  <si>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</si>
  <si>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</si>
  <si>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</si>
  <si>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</si>
  <si>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</si>
  <si>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</si>
  <si>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</si>
  <si>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</si>
  <si>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</si>
  <si>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</si>
  <si>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</si>
  <si>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</si>
  <si>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</si>
  <si>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</si>
  <si>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</si>
  <si>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</si>
  <si>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</si>
  <si>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</si>
  <si>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</si>
  <si>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</si>
  <si>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</si>
  <si>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</si>
  <si>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</si>
  <si>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</si>
  <si>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</si>
  <si>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</si>
  <si>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</si>
  <si>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</si>
  <si>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</si>
  <si>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</si>
  <si>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</si>
  <si>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</si>
  <si>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</si>
  <si>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</si>
  <si>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</si>
  <si>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</si>
  <si>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</si>
  <si>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</si>
  <si>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</si>
  <si>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</si>
  <si>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</si>
  <si>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</si>
  <si>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</si>
  <si>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</si>
  <si>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</si>
  <si>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</si>
  <si>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</si>
  <si>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</si>
  <si>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</si>
  <si>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</si>
  <si>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</si>
  <si>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</si>
  <si>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</si>
  <si>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</si>
  <si>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</si>
  <si>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</si>
  <si>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</si>
  <si>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</si>
  <si>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</si>
  <si>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</si>
  <si>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</si>
  <si>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</si>
  <si>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</si>
  <si>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</si>
  <si>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</si>
  <si>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</si>
  <si>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</si>
  <si>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</si>
  <si>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</si>
  <si>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</si>
  <si>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</si>
  <si>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</si>
  <si>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</si>
  <si>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</si>
  <si>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</si>
  <si>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</si>
  <si>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</si>
  <si>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</si>
  <si>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</si>
  <si>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</si>
  <si>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</si>
  <si>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</si>
  <si>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</si>
  <si>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</si>
  <si>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</si>
  <si>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</si>
  <si>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</si>
  <si>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</si>
  <si>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</si>
  <si>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</si>
  <si>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</si>
  <si>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</si>
  <si>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</si>
  <si>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</si>
  <si>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</si>
  <si>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</si>
  <si>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</si>
  <si>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</si>
  <si>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</si>
  <si>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</si>
  <si>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</si>
  <si>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</si>
  <si>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</si>
  <si>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</si>
  <si>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</si>
  <si>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</si>
  <si>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</si>
  <si>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</si>
  <si>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</si>
  <si>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</si>
  <si>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</si>
  <si>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</si>
  <si>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</si>
  <si>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</si>
  <si>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</si>
  <si>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</si>
  <si>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</si>
  <si>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</si>
  <si>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</si>
  <si>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</si>
  <si>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</si>
  <si>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</si>
  <si>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</si>
  <si>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</si>
  <si>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</si>
  <si>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</si>
  <si>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</si>
  <si>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</si>
  <si>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</si>
  <si>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</si>
  <si>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</si>
  <si>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</si>
  <si>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</si>
  <si>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</si>
  <si>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</si>
  <si>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</si>
  <si>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</si>
  <si>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</si>
  <si>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</si>
  <si>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</si>
  <si>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</si>
  <si>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</si>
  <si>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</si>
  <si>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</si>
  <si>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</si>
  <si>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</si>
  <si>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</si>
  <si>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</si>
  <si>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</si>
  <si>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</si>
  <si>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</si>
  <si>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</si>
  <si>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</si>
  <si>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</si>
  <si>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</si>
  <si>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</si>
  <si>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</si>
  <si>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</si>
  <si>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</si>
  <si>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</si>
  <si>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</si>
  <si>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</si>
  <si>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</si>
  <si>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</si>
  <si>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</si>
  <si>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</si>
  <si>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</si>
  <si>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</si>
  <si>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</si>
  <si>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</si>
  <si>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</si>
  <si>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</si>
  <si>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</si>
  <si>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</si>
  <si>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</si>
  <si>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</si>
  <si>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</si>
  <si>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</si>
  <si>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</si>
  <si>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</si>
  <si>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</si>
  <si>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</si>
  <si>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</si>
  <si>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</si>
  <si>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</si>
  <si>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</si>
  <si>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</si>
  <si>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</si>
  <si>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</si>
  <si>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</si>
  <si>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</si>
  <si>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</si>
  <si>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</si>
  <si>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</si>
  <si>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</si>
  <si>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</si>
  <si>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</si>
  <si>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</si>
  <si>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</si>
  <si>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</si>
  <si>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</si>
  <si>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</si>
  <si>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</si>
  <si>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</si>
  <si>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</si>
  <si>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</si>
  <si>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</si>
  <si>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</si>
  <si>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</si>
  <si>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</si>
  <si>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</si>
  <si>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</si>
  <si>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</si>
  <si>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</si>
  <si>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</si>
  <si>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</si>
  <si>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</si>
  <si>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</si>
  <si>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</si>
  <si>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</si>
  <si>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</si>
  <si>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</si>
  <si>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</si>
  <si>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</si>
  <si>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</si>
  <si>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</si>
  <si>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</si>
  <si>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</si>
  <si>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</si>
  <si>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</si>
  <si>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</si>
  <si>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</si>
  <si>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</si>
  <si>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</si>
  <si>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</si>
  <si>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</si>
  <si>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</si>
  <si>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</si>
  <si>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</si>
  <si>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</si>
  <si>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</si>
  <si>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</si>
  <si>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</si>
  <si>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</si>
  <si>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</si>
  <si>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</si>
  <si>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</si>
  <si>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</si>
  <si>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</si>
  <si>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</si>
  <si>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</si>
  <si>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</si>
  <si>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</si>
  <si>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</si>
  <si>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</si>
  <si>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</si>
  <si>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</si>
  <si>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</si>
  <si>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</si>
  <si>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</si>
  <si>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</si>
  <si>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</si>
  <si>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</si>
  <si>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</si>
  <si>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</si>
  <si>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</si>
  <si>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</si>
  <si>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</si>
  <si>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</si>
  <si>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</si>
  <si>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</si>
  <si>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</si>
  <si>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</si>
  <si>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</si>
  <si>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</si>
  <si>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</si>
  <si>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</si>
  <si>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</si>
  <si>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</si>
  <si>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</si>
  <si>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</si>
  <si>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</si>
  <si>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</si>
  <si>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</si>
  <si>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</si>
  <si>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</si>
  <si>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</si>
  <si>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</si>
  <si>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</si>
  <si>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</si>
  <si>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</si>
  <si>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</si>
  <si>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</si>
  <si>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</si>
  <si>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</si>
  <si>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</si>
  <si>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</si>
  <si>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</si>
  <si>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</si>
  <si>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</si>
  <si>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</si>
  <si>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</si>
  <si>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</si>
  <si>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</si>
  <si>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</si>
  <si>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</si>
  <si>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</si>
  <si>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</si>
  <si>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</si>
  <si>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</si>
  <si>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</si>
  <si>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</si>
  <si>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</si>
  <si>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</si>
  <si>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</si>
  <si>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</si>
  <si>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</si>
  <si>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</si>
  <si>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</si>
  <si>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</si>
  <si>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</si>
  <si>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</si>
  <si>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</si>
  <si>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</si>
  <si>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</si>
  <si>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</si>
  <si>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</si>
  <si>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</si>
  <si>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</si>
  <si>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</si>
  <si>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</si>
  <si>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</si>
  <si>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</si>
  <si>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</si>
  <si>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</si>
  <si>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</si>
  <si>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</si>
  <si>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</si>
  <si>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</si>
  <si>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</si>
  <si>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</si>
  <si>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</si>
  <si>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</si>
  <si>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</si>
  <si>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</si>
  <si>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</si>
  <si>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</si>
  <si>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</si>
  <si>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</si>
  <si>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</si>
  <si>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</si>
  <si>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</si>
  <si>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</si>
  <si>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</si>
  <si>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</si>
  <si>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</si>
  <si>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</si>
  <si>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</si>
  <si>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</si>
  <si>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</si>
  <si>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</si>
  <si>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</si>
  <si>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</si>
  <si>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</si>
  <si>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</si>
  <si>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</si>
  <si>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</si>
  <si>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</si>
  <si>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</si>
  <si>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</si>
  <si>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</si>
  <si>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</si>
  <si>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</si>
  <si>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</si>
  <si>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</si>
  <si>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</si>
  <si>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</si>
  <si>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</si>
  <si>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</si>
  <si>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</si>
  <si>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</si>
  <si>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</si>
  <si>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</si>
  <si>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</si>
  <si>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</si>
  <si>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</si>
  <si>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</si>
  <si>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</si>
  <si>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</si>
  <si>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</si>
  <si>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</si>
  <si>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</si>
  <si>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</si>
  <si>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</si>
  <si>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</si>
  <si>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</si>
  <si>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</si>
  <si>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</si>
  <si>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</si>
  <si>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</si>
  <si>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</si>
  <si>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</si>
  <si>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</si>
  <si>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</si>
  <si>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</si>
  <si>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</si>
  <si>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</si>
  <si>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</si>
  <si>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</si>
  <si>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</si>
  <si>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</si>
  <si>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</si>
  <si>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</si>
  <si>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</si>
  <si>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</si>
  <si>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</si>
  <si>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</si>
  <si>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</si>
  <si>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</si>
  <si>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</si>
  <si>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</si>
  <si>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</si>
  <si>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</si>
  <si>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</si>
  <si>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</si>
  <si>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</si>
  <si>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</si>
  <si>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</si>
  <si>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</si>
  <si>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</si>
  <si>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</si>
  <si>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</si>
  <si>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</si>
  <si>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</si>
  <si>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</si>
  <si>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</si>
  <si>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</si>
  <si>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</si>
  <si>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</si>
  <si>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</si>
  <si>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</si>
  <si>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</si>
  <si>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</si>
  <si>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</si>
  <si>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</si>
  <si>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</si>
  <si>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</si>
  <si>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</si>
  <si>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</si>
  <si>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</si>
  <si>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</si>
  <si>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</si>
  <si>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</si>
  <si>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</si>
  <si>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</si>
  <si>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</si>
  <si>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</si>
  <si>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</si>
  <si>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</si>
  <si>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</si>
  <si>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</si>
  <si>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</si>
  <si>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</si>
  <si>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</si>
  <si>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</si>
  <si>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</si>
  <si>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</si>
  <si>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</si>
  <si>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</si>
  <si>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</si>
  <si>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</si>
  <si>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</si>
  <si>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</si>
  <si>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</si>
  <si>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</si>
  <si>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</si>
  <si>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</si>
  <si>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</si>
  <si>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</si>
  <si>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</si>
  <si>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</si>
  <si>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</si>
  <si>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</si>
  <si>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</si>
  <si>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</si>
  <si>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</si>
  <si>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</si>
  <si>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</si>
  <si>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</si>
  <si>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</si>
  <si>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</si>
  <si>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</si>
  <si>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</si>
  <si>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</si>
  <si>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</si>
  <si>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</si>
  <si>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</si>
  <si>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</si>
  <si>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</si>
  <si>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</si>
  <si>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</si>
  <si>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</si>
  <si>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</si>
  <si>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</si>
  <si>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</si>
  <si>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</si>
  <si>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</si>
  <si>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</si>
  <si>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</si>
  <si>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</si>
  <si>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</si>
  <si>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</si>
  <si>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</si>
  <si>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</si>
  <si>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</si>
  <si>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</si>
  <si>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</si>
  <si>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</si>
  <si>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</si>
  <si>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</si>
  <si>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</si>
  <si>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</si>
  <si>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</si>
  <si>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</si>
  <si>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</si>
  <si>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</si>
  <si>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</si>
  <si>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</si>
  <si>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</si>
  <si>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</si>
  <si>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</si>
  <si>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</si>
  <si>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</si>
  <si>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</si>
  <si>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</si>
  <si>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</si>
  <si>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</si>
  <si>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</si>
  <si>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</si>
  <si>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</si>
  <si>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</si>
  <si>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</si>
  <si>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</si>
  <si>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</si>
  <si>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</si>
  <si>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</si>
  <si>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</si>
  <si>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</si>
  <si>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</si>
  <si>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</si>
  <si>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</si>
  <si>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</si>
  <si>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</si>
  <si>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</si>
  <si>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</si>
  <si>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</si>
  <si>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</si>
  <si>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</si>
  <si>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</si>
  <si>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</si>
  <si>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</si>
  <si>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</si>
  <si>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</si>
  <si>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</si>
  <si>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</si>
  <si>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</si>
  <si>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</si>
  <si>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</si>
  <si>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</si>
  <si>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</si>
  <si>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</si>
  <si>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</si>
  <si>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</si>
  <si>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</si>
  <si>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</si>
  <si>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</si>
  <si>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</si>
  <si>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</si>
  <si>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</si>
  <si>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</si>
  <si>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</si>
  <si>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</si>
  <si>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</si>
  <si>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</si>
  <si>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</si>
  <si>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</si>
  <si>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</si>
  <si>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</si>
  <si>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</si>
  <si>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</si>
  <si>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</si>
  <si>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</si>
  <si>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</si>
  <si>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</si>
  <si>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</si>
  <si>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</si>
  <si>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</si>
  <si>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</si>
  <si>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</si>
  <si>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</si>
  <si>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</si>
  <si>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</si>
  <si>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</si>
  <si>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</si>
  <si>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</si>
  <si>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</si>
  <si>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</si>
  <si>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</si>
  <si>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</si>
  <si>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</si>
  <si>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</si>
  <si>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</si>
  <si>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</si>
  <si>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</si>
  <si>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</si>
  <si>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</si>
  <si>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</si>
  <si>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</si>
  <si>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</si>
  <si>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</si>
  <si>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</si>
  <si>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</si>
  <si>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</si>
  <si>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</si>
  <si>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</si>
  <si>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</si>
  <si>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</si>
  <si>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</si>
  <si>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</si>
  <si>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</si>
  <si>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</si>
  <si>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</si>
  <si>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</si>
  <si>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</si>
  <si>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</si>
  <si>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</si>
  <si>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</si>
  <si>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</si>
  <si>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</si>
  <si>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</si>
  <si>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</si>
  <si>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</si>
  <si>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</si>
  <si>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</si>
  <si>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</si>
  <si>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</si>
  <si>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</si>
  <si>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</si>
  <si>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</si>
  <si>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</si>
  <si>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</si>
  <si>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</si>
  <si>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</si>
  <si>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</si>
  <si>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</si>
  <si>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</si>
  <si>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</si>
  <si>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</si>
  <si>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</si>
  <si>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</si>
  <si>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</si>
  <si>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</si>
  <si>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</si>
  <si>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</si>
  <si>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</si>
  <si>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</si>
  <si>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</si>
  <si>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</si>
  <si>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</si>
  <si>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</si>
  <si>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</si>
  <si>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</si>
  <si>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</si>
  <si>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</si>
  <si>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</si>
  <si>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</si>
  <si>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</si>
  <si>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</si>
  <si>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</si>
  <si>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</si>
  <si>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</si>
  <si>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</si>
  <si>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</si>
  <si>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</si>
  <si>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</si>
  <si>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</si>
  <si>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</si>
  <si>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</si>
  <si>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</si>
  <si>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</si>
  <si>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</si>
  <si>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</si>
  <si>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</si>
  <si>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</si>
  <si>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</si>
  <si>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</si>
  <si>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</si>
  <si>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</si>
  <si>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</si>
  <si>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</si>
  <si>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</si>
  <si>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</si>
  <si>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</si>
  <si>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</si>
  <si>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</si>
  <si>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</si>
  <si>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</si>
  <si>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</si>
  <si>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</si>
  <si>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</si>
  <si>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</si>
  <si>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</si>
  <si>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</si>
  <si>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</si>
  <si>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</si>
  <si>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</si>
  <si>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</si>
  <si>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</si>
  <si>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</si>
  <si>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</si>
  <si>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</si>
  <si>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</si>
  <si>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</si>
  <si>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</si>
  <si>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</si>
  <si>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</si>
  <si>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</si>
  <si>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</si>
  <si>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</si>
  <si>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</si>
  <si>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</si>
  <si>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</si>
  <si>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</si>
  <si>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</si>
  <si>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</si>
  <si>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</si>
  <si>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</si>
  <si>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</si>
  <si>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</si>
  <si>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</si>
  <si>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</si>
  <si>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</si>
  <si>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</si>
  <si>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</si>
  <si>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</si>
  <si>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</si>
  <si>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</si>
  <si>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</si>
  <si>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</si>
  <si>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</si>
  <si>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</si>
  <si>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</si>
  <si>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</si>
  <si>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</si>
  <si>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</si>
  <si>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</si>
  <si>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</si>
  <si>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</si>
  <si>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</si>
  <si>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</si>
  <si>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</si>
  <si>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</si>
  <si>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</si>
  <si>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</si>
  <si>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</si>
  <si>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</si>
  <si>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</si>
  <si>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</si>
  <si>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</si>
  <si>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</si>
  <si>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</si>
  <si>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</si>
  <si>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</si>
  <si>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</si>
  <si>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</si>
  <si>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</si>
  <si>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</si>
  <si>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</si>
  <si>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</si>
  <si>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</si>
  <si>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</si>
  <si>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</si>
  <si>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</si>
  <si>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</si>
  <si>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</si>
  <si>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</si>
  <si>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</si>
  <si>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</si>
  <si>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</si>
  <si>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</si>
  <si>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</si>
  <si>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</si>
  <si>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</si>
  <si>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</si>
  <si>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</si>
  <si>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</si>
  <si>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</si>
  <si>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</si>
  <si>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</si>
  <si>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</si>
  <si>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</si>
  <si>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</si>
  <si>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</si>
  <si>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</si>
  <si>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</si>
  <si>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</si>
  <si>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</si>
  <si>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</si>
  <si>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</si>
  <si>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</si>
  <si>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</si>
  <si>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</si>
  <si>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</si>
  <si>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</si>
  <si>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</si>
  <si>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</si>
  <si>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</si>
  <si>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</si>
  <si>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</si>
  <si>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</si>
  <si>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</si>
  <si>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</si>
  <si>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</si>
  <si>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</si>
  <si>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</si>
  <si>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</si>
  <si>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</si>
  <si>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</si>
  <si>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</si>
  <si>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</si>
  <si>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</si>
  <si>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</si>
  <si>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</si>
  <si>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</si>
  <si>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</si>
  <si>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</si>
  <si>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</si>
  <si>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</si>
  <si>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</si>
  <si>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</si>
  <si>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</si>
  <si>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</si>
  <si>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</si>
  <si>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</si>
  <si>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</si>
  <si>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</si>
  <si>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</si>
  <si>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</si>
  <si>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</si>
  <si>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</si>
  <si>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</si>
  <si>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</si>
  <si>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</si>
  <si>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</si>
  <si>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</si>
  <si>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</si>
  <si>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</si>
  <si>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</si>
  <si>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</si>
  <si>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</si>
  <si>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</si>
  <si>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</si>
  <si>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</si>
  <si>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</si>
  <si>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</si>
  <si>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</si>
  <si>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</si>
  <si>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</si>
  <si>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</si>
  <si>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</si>
  <si>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</si>
  <si>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</si>
  <si>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</si>
  <si>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</si>
  <si>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</si>
  <si>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</si>
  <si>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</si>
  <si>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</si>
  <si>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</si>
  <si>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</si>
  <si>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</si>
  <si>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</si>
  <si>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</si>
  <si>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</si>
  <si>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</si>
  <si>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</si>
  <si>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</si>
  <si>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</si>
  <si>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</si>
  <si>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</si>
  <si>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</si>
  <si>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</si>
  <si>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</si>
  <si>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</si>
  <si>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</si>
  <si>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</si>
  <si>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</si>
  <si>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</si>
  <si>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</si>
  <si>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</si>
  <si>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</si>
  <si>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</si>
  <si>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</si>
  <si>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</si>
  <si>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</si>
  <si>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</si>
  <si>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</si>
  <si>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</si>
  <si>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</si>
  <si>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</si>
  <si>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</si>
  <si>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</si>
  <si>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</si>
  <si>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</si>
  <si>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</si>
  <si>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</si>
  <si>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</si>
  <si>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</si>
  <si>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</si>
  <si>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</si>
  <si>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</si>
  <si>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</si>
  <si>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</si>
  <si>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</si>
  <si>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</si>
  <si>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</si>
  <si>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</si>
  <si>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</si>
  <si>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</si>
  <si>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</si>
  <si>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</si>
  <si>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</si>
  <si>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</si>
  <si>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</si>
  <si>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</si>
  <si>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</si>
  <si>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</si>
  <si>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</si>
  <si>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</si>
  <si>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</si>
  <si>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</si>
  <si>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</si>
  <si>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</si>
  <si>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</si>
  <si>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</si>
  <si>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</si>
  <si>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</si>
  <si>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</si>
  <si>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</si>
  <si>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</si>
  <si>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</si>
  <si>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</si>
  <si>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</si>
  <si>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</si>
  <si>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</si>
  <si>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</si>
  <si>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</si>
  <si>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</si>
  <si>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</si>
  <si>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</si>
  <si>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</si>
  <si>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</si>
  <si>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</si>
  <si>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</si>
  <si>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</si>
  <si>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</si>
  <si>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</si>
  <si>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</si>
  <si>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</si>
  <si>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</si>
  <si>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</si>
  <si>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</si>
  <si>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</si>
  <si>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</si>
  <si>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</si>
  <si>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</si>
  <si>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</si>
  <si>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</si>
  <si>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</si>
  <si>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</si>
  <si>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</si>
  <si>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</si>
  <si>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</si>
  <si>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</si>
  <si>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</si>
  <si>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</si>
  <si>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</si>
  <si>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</si>
  <si>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</si>
  <si>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</si>
  <si>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</si>
  <si>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</si>
  <si>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</si>
  <si>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</si>
  <si>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</si>
  <si>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</si>
  <si>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</si>
  <si>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</si>
  <si>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</si>
  <si>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</si>
  <si>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</si>
  <si>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</si>
  <si>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</si>
  <si>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</si>
  <si>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</si>
  <si>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</si>
  <si>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</si>
  <si>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</si>
  <si>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</si>
  <si>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</si>
  <si>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</si>
  <si>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</si>
  <si>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</si>
  <si>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</si>
  <si>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</si>
  <si>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</si>
  <si>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</si>
  <si>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</si>
  <si>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</si>
  <si>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</si>
  <si>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</si>
  <si>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</si>
  <si>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</si>
  <si>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</si>
  <si>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</si>
  <si>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</si>
  <si>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</si>
  <si>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</si>
  <si>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</si>
  <si>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</si>
  <si>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</si>
  <si>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</si>
  <si>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</si>
  <si>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</si>
  <si>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</si>
  <si>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</si>
  <si>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</si>
  <si>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</si>
  <si>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</si>
  <si>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</si>
  <si>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</si>
  <si>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</si>
  <si>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</si>
  <si>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</si>
  <si>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</si>
  <si>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</si>
  <si>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</si>
  <si>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</si>
  <si>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</si>
  <si>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</si>
  <si>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</si>
  <si>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</si>
  <si>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</si>
  <si>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</si>
  <si>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</si>
  <si>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</si>
  <si>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</si>
  <si>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</si>
  <si>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</si>
  <si>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</si>
  <si>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</si>
  <si>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</si>
  <si>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</si>
  <si>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</si>
  <si>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</si>
  <si>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</si>
  <si>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</si>
  <si>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</si>
  <si>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</si>
  <si>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</si>
  <si>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</si>
  <si>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</si>
  <si>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</si>
  <si>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</si>
  <si>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</si>
  <si>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</si>
  <si>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</si>
  <si>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</si>
  <si>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</si>
  <si>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</si>
  <si>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</si>
  <si>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</si>
  <si>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</si>
  <si>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</si>
  <si>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</si>
  <si>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</si>
  <si>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</si>
  <si>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</si>
  <si>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</si>
  <si>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</si>
  <si>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</si>
  <si>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</si>
  <si>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</si>
  <si>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</si>
  <si>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</si>
  <si>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</si>
  <si>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</si>
  <si>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</si>
  <si>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</si>
  <si>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</si>
  <si>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</si>
  <si>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</si>
  <si>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</si>
  <si>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</si>
  <si>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</si>
  <si>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</si>
  <si>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</si>
  <si>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</si>
  <si>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</si>
  <si>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</si>
  <si>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</si>
  <si>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</si>
  <si>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</si>
  <si>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</si>
  <si>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</si>
  <si>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</si>
  <si>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</si>
  <si>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</si>
  <si>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</si>
  <si>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</si>
  <si>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</si>
  <si>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</si>
  <si>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</si>
  <si>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</si>
  <si>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</si>
  <si>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</si>
  <si>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</si>
  <si>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</si>
  <si>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</si>
  <si>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</si>
  <si>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</si>
  <si>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</si>
  <si>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</si>
  <si>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</si>
  <si>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</si>
  <si>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</si>
  <si>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</si>
  <si>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</si>
  <si>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</si>
  <si>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</si>
  <si>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</si>
  <si>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</si>
  <si>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</si>
  <si>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</si>
  <si>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</si>
  <si>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</si>
  <si>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</si>
  <si>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</si>
  <si>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</si>
  <si>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</si>
  <si>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</si>
  <si>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</si>
  <si>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</si>
  <si>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</si>
  <si>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</si>
  <si>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</si>
  <si>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</si>
  <si>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</si>
  <si>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</si>
  <si>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</si>
  <si>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</si>
  <si>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</si>
  <si>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</si>
  <si>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</si>
  <si>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</si>
  <si>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</si>
  <si>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</si>
  <si>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</si>
  <si>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</si>
  <si>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</si>
  <si>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</si>
  <si>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</si>
  <si>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</si>
  <si>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</si>
  <si>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</si>
  <si>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</si>
  <si>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</si>
  <si>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</si>
  <si>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</si>
  <si>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</si>
  <si>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</si>
  <si>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</si>
  <si>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</si>
  <si>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</si>
  <si>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</si>
  <si>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</si>
  <si>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</si>
  <si>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</si>
  <si>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</si>
  <si>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</si>
  <si>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</si>
  <si>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</si>
  <si>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</si>
  <si>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</si>
  <si>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</si>
  <si>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</si>
  <si>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</si>
  <si>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</si>
  <si>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</si>
  <si>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</si>
  <si>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</si>
  <si>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</si>
  <si>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</si>
  <si>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</si>
  <si>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</si>
  <si>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</si>
  <si>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</si>
  <si>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</si>
  <si>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</si>
  <si>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</si>
  <si>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</si>
  <si>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</si>
  <si>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</si>
  <si>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</si>
  <si>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</si>
  <si>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</si>
  <si>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</si>
  <si>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</si>
  <si>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</si>
  <si>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</si>
  <si>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</si>
  <si>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</si>
  <si>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</si>
  <si>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</si>
  <si>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</si>
  <si>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</si>
  <si>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</si>
  <si>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</si>
  <si>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</si>
  <si>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</si>
  <si>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</si>
  <si>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</si>
  <si>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</si>
  <si>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</si>
  <si>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</si>
  <si>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</si>
  <si>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</si>
  <si>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</si>
  <si>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</si>
  <si>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</si>
  <si>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</si>
  <si>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</si>
  <si>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</si>
  <si>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</si>
  <si>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</si>
  <si>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</si>
  <si>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</si>
  <si>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</si>
  <si>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</si>
  <si>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</si>
  <si>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</si>
  <si>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</si>
  <si>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</si>
  <si>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</si>
  <si>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</si>
  <si>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</si>
  <si>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</si>
  <si>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</si>
  <si>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</si>
  <si>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</si>
  <si>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</si>
  <si>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</si>
  <si>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</si>
  <si>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</si>
  <si>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</si>
  <si>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</si>
  <si>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</si>
  <si>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</si>
  <si>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</si>
  <si>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</si>
  <si>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</si>
  <si>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</si>
  <si>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</si>
  <si>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</si>
  <si>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</si>
  <si>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</si>
  <si>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</si>
  <si>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</si>
  <si>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</si>
  <si>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</si>
  <si>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</si>
  <si>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</si>
  <si>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</si>
  <si>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</si>
  <si>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</si>
  <si>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</si>
  <si>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</si>
  <si>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</si>
  <si>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</si>
  <si>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</si>
  <si>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</si>
  <si>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</si>
  <si>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</si>
  <si>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</si>
  <si>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</si>
  <si>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</si>
  <si>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</si>
  <si>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</si>
  <si>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</si>
  <si>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</si>
  <si>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</si>
  <si>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</si>
  <si>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</si>
  <si>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</si>
  <si>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</si>
  <si>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</si>
  <si>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</si>
  <si>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</si>
  <si>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</si>
  <si>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</si>
  <si>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</si>
  <si>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</si>
  <si>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</si>
  <si>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</si>
  <si>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</si>
  <si>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</si>
  <si>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</si>
  <si>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</si>
  <si>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</si>
  <si>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</si>
  <si>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</si>
  <si>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</si>
  <si>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</si>
  <si>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</si>
  <si>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</si>
  <si>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</si>
  <si>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</si>
  <si>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</si>
  <si>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</si>
  <si>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</si>
  <si>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</si>
  <si>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</si>
  <si>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</si>
  <si>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</si>
  <si>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</si>
  <si>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</si>
  <si>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</si>
  <si>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</si>
  <si>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</si>
  <si>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</si>
  <si>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</si>
  <si>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</si>
  <si>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</si>
  <si>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</si>
  <si>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</si>
  <si>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</si>
  <si>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</si>
  <si>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</si>
  <si>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</si>
  <si>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</si>
  <si>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</si>
  <si>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</si>
  <si>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</si>
  <si>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</si>
  <si>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</si>
  <si>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</si>
  <si>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</si>
  <si>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</si>
  <si>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</si>
  <si>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</si>
  <si>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</si>
  <si>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</si>
  <si>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</si>
  <si>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</si>
  <si>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</si>
  <si>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</si>
  <si>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</si>
  <si>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</si>
  <si>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</si>
  <si>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</si>
  <si>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</si>
  <si>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</si>
  <si>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</si>
  <si>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</si>
  <si>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</si>
  <si>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</si>
  <si>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</si>
  <si>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</si>
  <si>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</si>
  <si>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</si>
  <si>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</si>
  <si>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</si>
  <si>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</si>
  <si>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</si>
  <si>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</si>
  <si>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</si>
  <si>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</si>
  <si>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</si>
  <si>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</si>
  <si>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</si>
  <si>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</si>
  <si>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</si>
  <si>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</si>
  <si>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</si>
  <si>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</si>
  <si>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</si>
  <si>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</si>
  <si>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</si>
  <si>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</si>
  <si>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</si>
  <si>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</si>
  <si>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</si>
  <si>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</si>
  <si>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</si>
  <si>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</si>
  <si>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</si>
  <si>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</si>
  <si>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</si>
  <si>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</si>
  <si>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</si>
  <si>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</si>
  <si>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</si>
  <si>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</si>
  <si>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</si>
  <si>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</si>
  <si>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</si>
  <si>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</si>
  <si>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</si>
  <si>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</si>
  <si>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</si>
  <si>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</si>
  <si>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</si>
  <si>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</si>
  <si>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</si>
  <si>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</si>
  <si>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</si>
  <si>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</si>
  <si>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</si>
  <si>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</si>
  <si>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</si>
  <si>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</si>
  <si>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</si>
  <si>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</si>
  <si>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</si>
  <si>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</si>
  <si>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</si>
  <si>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</si>
  <si>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</si>
  <si>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</si>
  <si>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</si>
  <si>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</si>
  <si>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</si>
  <si>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</si>
  <si>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</si>
  <si>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</si>
  <si>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</si>
  <si>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</si>
  <si>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</si>
  <si>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</si>
  <si>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</si>
  <si>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</si>
  <si>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</si>
  <si>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</si>
  <si>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</si>
  <si>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</si>
  <si>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</si>
  <si>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</si>
  <si>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</si>
  <si>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</si>
  <si>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</si>
  <si>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</si>
  <si>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</si>
  <si>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</si>
  <si>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</si>
  <si>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</si>
  <si>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</si>
  <si>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</si>
  <si>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</si>
  <si>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</si>
  <si>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</si>
  <si>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</si>
  <si>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</si>
  <si>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</si>
  <si>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</si>
  <si>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</si>
  <si>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</si>
  <si>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</si>
  <si>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</si>
  <si>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</si>
  <si>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</si>
  <si>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</si>
  <si>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</si>
  <si>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</si>
  <si>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</si>
  <si>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</si>
  <si>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</si>
  <si>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</si>
  <si>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</si>
  <si>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</si>
  <si>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</si>
  <si>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</si>
  <si>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</si>
  <si>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</si>
  <si>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</si>
  <si>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</si>
  <si>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</si>
  <si>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</si>
  <si>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</si>
  <si>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</si>
  <si>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</si>
  <si>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</si>
  <si>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</si>
  <si>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</si>
  <si>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</si>
  <si>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</si>
  <si>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</si>
  <si>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</si>
  <si>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</si>
  <si>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</si>
  <si>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</si>
  <si>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</si>
  <si>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</si>
  <si>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</si>
  <si>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</si>
  <si>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</si>
  <si>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</si>
  <si>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</si>
  <si>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</si>
  <si>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</si>
  <si>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</si>
  <si>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</si>
  <si>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</si>
  <si>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</si>
  <si>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</si>
  <si>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</si>
  <si>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</si>
  <si>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</si>
  <si>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</si>
  <si>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</si>
  <si>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</si>
  <si>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</si>
  <si>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</si>
  <si>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</si>
  <si>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</si>
  <si>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</si>
  <si>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</si>
  <si>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</si>
  <si>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</si>
  <si>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</si>
  <si>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</si>
  <si>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</si>
  <si>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</si>
  <si>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</si>
  <si>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</si>
  <si>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</si>
  <si>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</si>
  <si>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</si>
  <si>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</si>
  <si>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</si>
  <si>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</si>
  <si>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</si>
  <si>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</si>
  <si>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</si>
  <si>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</si>
  <si>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</si>
  <si>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</si>
  <si>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</si>
  <si>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</si>
  <si>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</si>
  <si>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</si>
  <si>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</si>
  <si>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</si>
  <si>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</si>
  <si>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</si>
  <si>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</si>
  <si>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</si>
  <si>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</si>
  <si>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</si>
  <si>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</si>
  <si>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</si>
  <si>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</si>
  <si>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</si>
  <si>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</si>
  <si>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</si>
  <si>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</si>
  <si>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</si>
  <si>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</si>
  <si>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</si>
  <si>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</si>
  <si>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</si>
  <si>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</si>
  <si>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</si>
  <si>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</si>
  <si>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</si>
  <si>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</si>
  <si>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</si>
  <si>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</si>
  <si>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</si>
  <si>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</si>
  <si>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</si>
  <si>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</si>
  <si>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</si>
  <si>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</si>
  <si>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</si>
  <si>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</si>
  <si>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</si>
  <si>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</si>
  <si>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</si>
  <si>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</si>
  <si>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</si>
  <si>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</si>
  <si>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</si>
  <si>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</si>
  <si>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</si>
  <si>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</si>
  <si>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</si>
  <si>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</si>
  <si>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</si>
  <si>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</si>
  <si>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</si>
  <si>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</si>
  <si>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</si>
  <si>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</si>
  <si>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</si>
  <si>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</si>
  <si>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</si>
  <si>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</si>
  <si>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</si>
  <si>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</si>
  <si>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</si>
  <si>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</si>
  <si>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</si>
  <si>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</si>
  <si>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</si>
  <si>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</si>
  <si>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</si>
  <si>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</si>
  <si>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</si>
  <si>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</si>
  <si>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</si>
  <si>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</si>
  <si>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</si>
  <si>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</si>
  <si>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</si>
  <si>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</si>
  <si>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</si>
  <si>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</si>
  <si>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</si>
  <si>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</si>
  <si>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</si>
  <si>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</si>
  <si>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</si>
  <si>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</si>
  <si>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</si>
  <si>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</si>
  <si>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</si>
  <si>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</si>
  <si>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</si>
  <si>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</si>
  <si>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</si>
  <si>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</si>
  <si>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</si>
  <si>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</si>
  <si>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</si>
  <si>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</si>
  <si>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</si>
  <si>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</si>
  <si>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</si>
  <si>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</si>
  <si>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</si>
  <si>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</si>
  <si>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</si>
  <si>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</si>
  <si>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</si>
  <si>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</si>
  <si>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</si>
  <si>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</si>
  <si>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</si>
  <si>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</si>
  <si>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</si>
  <si>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</si>
  <si>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</si>
  <si>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</si>
  <si>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</si>
  <si>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</si>
  <si>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</si>
  <si>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</si>
  <si>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</si>
  <si>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</si>
  <si>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</si>
  <si>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</si>
  <si>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</si>
  <si>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</si>
  <si>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</si>
  <si>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</si>
  <si>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</si>
  <si>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</si>
  <si>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</si>
  <si>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</si>
  <si>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</si>
  <si>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</si>
  <si>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</si>
  <si>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</si>
  <si>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</si>
  <si>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</si>
  <si>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</si>
  <si>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</si>
  <si>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</si>
  <si>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</si>
  <si>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</si>
  <si>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</si>
  <si>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</si>
  <si>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</si>
  <si>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</si>
  <si>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</si>
  <si>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</si>
  <si>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</si>
  <si>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</si>
  <si>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</si>
  <si>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</si>
  <si>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</si>
  <si>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</si>
  <si>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</si>
  <si>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</si>
  <si>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</si>
  <si>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</si>
  <si>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</si>
  <si>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</si>
  <si>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</si>
  <si>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</si>
  <si>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</si>
  <si>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</si>
  <si>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</si>
  <si>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</si>
  <si>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</si>
  <si>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</si>
  <si>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</si>
  <si>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</si>
  <si>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</si>
  <si>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</si>
  <si>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</si>
  <si>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</si>
  <si>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</si>
  <si>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</si>
  <si>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</si>
  <si>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</si>
  <si>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</si>
  <si>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</si>
  <si>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</si>
  <si>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</si>
  <si>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</si>
  <si>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</si>
  <si>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</si>
  <si>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</si>
  <si>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</si>
  <si>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</si>
  <si>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</si>
  <si>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</si>
  <si>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</si>
  <si>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</si>
  <si>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</si>
  <si>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</si>
  <si>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</si>
  <si>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</si>
  <si>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</si>
  <si>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</si>
  <si>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</si>
  <si>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</si>
  <si>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</si>
  <si>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</si>
  <si>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</si>
  <si>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</si>
  <si>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</si>
  <si>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</si>
  <si>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</si>
  <si>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</si>
  <si>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</si>
  <si>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</si>
  <si>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</si>
  <si>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</si>
  <si>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</si>
  <si>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</si>
  <si>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</si>
  <si>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</si>
  <si>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</si>
  <si>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</si>
  <si>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</si>
  <si>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</si>
  <si>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</si>
  <si>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</si>
  <si>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</si>
  <si>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</si>
  <si>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</si>
  <si>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</si>
  <si>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</si>
  <si>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</si>
  <si>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</si>
  <si>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</si>
  <si>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</si>
  <si>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</si>
  <si>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</si>
  <si>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</si>
  <si>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</si>
  <si>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</si>
  <si>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</si>
  <si>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</si>
  <si>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</si>
  <si>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</si>
  <si>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</si>
  <si>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</si>
  <si>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</si>
  <si>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</si>
  <si>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</si>
  <si>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</si>
  <si>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</si>
  <si>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</si>
  <si>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</si>
  <si>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</si>
  <si>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</si>
  <si>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</si>
  <si>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</si>
  <si>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</si>
  <si>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</si>
  <si>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</si>
  <si>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</si>
  <si>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</si>
  <si>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</si>
  <si>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</si>
  <si>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</si>
  <si>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</si>
  <si>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</si>
  <si>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</si>
  <si>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</si>
  <si>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</si>
  <si>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</si>
  <si>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</si>
  <si>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</si>
  <si>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</si>
  <si>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</si>
  <si>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</si>
  <si>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</si>
  <si>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</si>
  <si>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</si>
  <si>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</si>
  <si>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</si>
  <si>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</si>
  <si>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</si>
  <si>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</si>
  <si>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</si>
  <si>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</si>
  <si>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</si>
  <si>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</si>
  <si>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</si>
  <si>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</si>
  <si>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</si>
  <si>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</si>
  <si>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</si>
  <si>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</si>
  <si>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</si>
  <si>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</si>
  <si>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</si>
  <si>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</si>
  <si>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</si>
  <si>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</si>
  <si>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</si>
  <si>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</si>
  <si>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</si>
  <si>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</si>
  <si>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</si>
  <si>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</si>
  <si>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</si>
  <si>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</si>
  <si>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</si>
  <si>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</si>
  <si>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</si>
  <si>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</si>
  <si>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</si>
  <si>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</si>
  <si>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</si>
  <si>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</si>
  <si>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</si>
  <si>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</si>
  <si>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</si>
  <si>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</si>
  <si>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</si>
  <si>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</si>
  <si>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</si>
  <si>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</si>
  <si>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</si>
  <si>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</si>
  <si>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</si>
  <si>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</si>
  <si>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</si>
  <si>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</si>
  <si>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</si>
  <si>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</si>
  <si>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</si>
  <si>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</si>
  <si>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</si>
  <si>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</si>
  <si>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</si>
  <si>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</si>
  <si>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</si>
  <si>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</si>
  <si>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</si>
  <si>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</si>
  <si>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</si>
  <si>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</si>
  <si>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</si>
  <si>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</si>
  <si>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</si>
  <si>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</si>
  <si>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</si>
  <si>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</si>
  <si>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</si>
  <si>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</si>
  <si>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</si>
  <si>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</si>
  <si>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</si>
  <si>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</si>
  <si>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</si>
  <si>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</si>
  <si>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</si>
  <si>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</si>
  <si>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</si>
  <si>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</si>
  <si>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</si>
  <si>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</si>
  <si>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</si>
  <si>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</si>
  <si>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</si>
  <si>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</si>
  <si>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</si>
  <si>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</si>
  <si>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</si>
  <si>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</si>
  <si>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</si>
  <si>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</si>
  <si>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</si>
  <si>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</si>
  <si>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</si>
  <si>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</si>
  <si>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</si>
  <si>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</si>
  <si>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</si>
  <si>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</si>
  <si>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</si>
  <si>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</si>
  <si>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</si>
  <si>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</si>
  <si>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</si>
  <si>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</si>
  <si>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</si>
  <si>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</si>
  <si>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</si>
  <si>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</si>
  <si>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</si>
  <si>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</si>
  <si>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</si>
  <si>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</si>
  <si>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</si>
  <si>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</si>
  <si>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</si>
  <si>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</si>
  <si>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</si>
  <si>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</si>
  <si>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</si>
  <si>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</si>
  <si>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</si>
  <si>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</si>
  <si>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</si>
  <si>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</si>
  <si>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</si>
  <si>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</si>
  <si>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</si>
  <si>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</si>
  <si>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</si>
  <si>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</si>
  <si>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</si>
  <si>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</si>
  <si>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</si>
  <si>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</si>
  <si>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</si>
  <si>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</si>
  <si>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</si>
  <si>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</si>
  <si>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</si>
  <si>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</si>
  <si>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</si>
  <si>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</si>
  <si>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</si>
  <si>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</si>
  <si>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</si>
  <si>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</si>
  <si>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</si>
  <si>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</si>
  <si>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</si>
  <si>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</si>
  <si>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</si>
  <si>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</si>
  <si>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</si>
  <si>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</si>
  <si>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</si>
  <si>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</si>
  <si>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</si>
  <si>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</si>
  <si>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</si>
  <si>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</si>
  <si>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</si>
  <si>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</si>
  <si>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</si>
  <si>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</si>
  <si>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</si>
  <si>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</si>
  <si>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</si>
  <si>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</si>
  <si>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</si>
  <si>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</si>
  <si>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</si>
  <si>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</si>
  <si>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</si>
  <si>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</si>
  <si>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</si>
  <si>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</si>
  <si>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</si>
  <si>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</si>
  <si>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</si>
  <si>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</si>
  <si>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</si>
  <si>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</si>
  <si>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</si>
  <si>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</si>
  <si>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</si>
  <si>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</si>
  <si>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</si>
  <si>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</si>
  <si>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</si>
  <si>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</si>
  <si>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</si>
  <si>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</si>
  <si>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</si>
  <si>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</si>
  <si>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</si>
  <si>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</si>
  <si>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</si>
  <si>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</si>
  <si>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</si>
  <si>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</si>
  <si>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</si>
  <si>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</si>
  <si>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</si>
  <si>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</si>
  <si>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</si>
  <si>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</si>
  <si>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</si>
  <si>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</si>
  <si>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</si>
  <si>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</si>
  <si>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</si>
  <si>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</si>
  <si>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</si>
  <si>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</si>
  <si>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</si>
  <si>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</si>
  <si>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</si>
  <si>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</si>
  <si>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</si>
  <si>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</si>
  <si>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</si>
  <si>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</si>
  <si>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</si>
  <si>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</si>
  <si>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</si>
  <si>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</si>
  <si>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</si>
  <si>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</si>
  <si>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</si>
  <si>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</si>
  <si>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</si>
  <si>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</si>
  <si>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</si>
  <si>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</si>
  <si>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</si>
  <si>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</si>
  <si>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</si>
  <si>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</si>
  <si>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</si>
  <si>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</si>
  <si>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</si>
  <si>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</si>
  <si>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</si>
  <si>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</si>
  <si>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</si>
  <si>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</si>
  <si>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</si>
  <si>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</si>
  <si>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</si>
  <si>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</si>
  <si>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</si>
  <si>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</si>
  <si>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</si>
  <si>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</si>
  <si>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</si>
  <si>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</si>
  <si>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</si>
  <si>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</si>
  <si>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</si>
  <si>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</si>
  <si>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</si>
  <si>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</si>
  <si>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</si>
  <si>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</si>
  <si>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</si>
  <si>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</si>
  <si>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</si>
  <si>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</si>
  <si>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</si>
  <si>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</si>
  <si>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</si>
  <si>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</si>
  <si>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</si>
  <si>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</si>
  <si>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</si>
  <si>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</si>
  <si>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</si>
  <si>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</si>
  <si>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</si>
  <si>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</si>
  <si>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</si>
  <si>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</si>
  <si>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</si>
  <si>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</si>
  <si>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</si>
  <si>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</si>
  <si>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</si>
  <si>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</si>
  <si>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</si>
  <si>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</si>
  <si>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</si>
  <si>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</si>
  <si>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</si>
  <si>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</si>
  <si>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</si>
  <si>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</si>
  <si>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</si>
  <si>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</si>
  <si>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</si>
  <si>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</si>
  <si>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</si>
  <si>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</si>
  <si>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</si>
  <si>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</si>
  <si>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</si>
  <si>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</si>
  <si>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</si>
  <si>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</si>
  <si>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</si>
  <si>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</si>
  <si>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</si>
  <si>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</si>
  <si>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</si>
  <si>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</si>
  <si>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</si>
  <si>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</si>
  <si>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</si>
  <si>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</si>
  <si>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</si>
  <si>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</si>
  <si>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</si>
  <si>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</si>
  <si>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</si>
  <si>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</si>
  <si>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</si>
  <si>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</si>
  <si>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</si>
  <si>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</si>
  <si>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</si>
  <si>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</si>
  <si>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</si>
  <si>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</si>
  <si>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</si>
  <si>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</si>
  <si>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</si>
  <si>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</si>
  <si>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</si>
  <si>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</si>
  <si>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</si>
  <si>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</si>
  <si>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</si>
  <si>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</si>
  <si>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</si>
  <si>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</si>
  <si>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</si>
  <si>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</si>
  <si>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</si>
  <si>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</si>
  <si>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</si>
  <si>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</si>
  <si>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</si>
  <si>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</si>
  <si>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</si>
  <si>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</si>
  <si>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</si>
  <si>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</si>
  <si>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</si>
  <si>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</si>
  <si>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</si>
  <si>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</si>
  <si>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</si>
  <si>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</si>
  <si>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</si>
  <si>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</si>
  <si>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</si>
  <si>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</si>
  <si>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</si>
  <si>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</si>
  <si>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</si>
  <si>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</si>
  <si>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</si>
  <si>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</si>
  <si>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</si>
  <si>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</si>
  <si>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</si>
  <si>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</si>
  <si>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</si>
  <si>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</si>
  <si>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</si>
  <si>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</si>
  <si>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</si>
  <si>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</si>
  <si>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</si>
  <si>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</si>
  <si>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</si>
  <si>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</si>
  <si>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</si>
  <si>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</si>
  <si>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</si>
  <si>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</si>
  <si>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</si>
  <si>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</si>
  <si>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</si>
  <si>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</si>
  <si>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</si>
  <si>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</si>
  <si>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</si>
  <si>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</si>
  <si>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</si>
  <si>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</si>
  <si>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</si>
  <si>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</si>
  <si>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</si>
  <si>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</si>
  <si>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</si>
  <si>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</si>
  <si>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</si>
  <si>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</si>
  <si>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</si>
  <si>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</si>
  <si>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</si>
  <si>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</si>
  <si>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</si>
  <si>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</si>
  <si>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</si>
  <si>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</si>
  <si>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</si>
  <si>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</si>
  <si>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</si>
  <si>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</si>
  <si>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</si>
  <si>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</si>
  <si>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</si>
  <si>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</si>
  <si>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</si>
  <si>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</si>
  <si>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</si>
  <si>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</si>
  <si>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</si>
  <si>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</si>
  <si>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</si>
  <si>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</si>
  <si>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</si>
  <si>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</si>
  <si>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</si>
  <si>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</si>
  <si>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</si>
  <si>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</si>
  <si>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</si>
  <si>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</si>
  <si>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</si>
  <si>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</si>
  <si>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</si>
  <si>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</si>
  <si>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</si>
  <si>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</si>
  <si>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</si>
  <si>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</si>
  <si>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</si>
  <si>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</si>
  <si>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</si>
  <si>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</si>
  <si>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</si>
  <si>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</si>
  <si>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</si>
  <si>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</si>
  <si>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</si>
  <si>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</si>
  <si>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</si>
  <si>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</si>
  <si>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</si>
  <si>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</si>
  <si>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</si>
  <si>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</si>
  <si>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</si>
  <si>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</si>
  <si>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</si>
  <si>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</si>
  <si>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</si>
  <si>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</si>
  <si>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</si>
  <si>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</si>
  <si>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</si>
  <si>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</si>
  <si>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</si>
  <si>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</si>
  <si>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</si>
  <si>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</si>
  <si>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</si>
  <si>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</si>
  <si>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</si>
  <si>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</si>
  <si>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</si>
  <si>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</si>
  <si>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</si>
  <si>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</si>
  <si>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</si>
  <si>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</si>
  <si>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</si>
  <si>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</si>
  <si>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</si>
  <si>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</si>
  <si>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</si>
  <si>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</si>
  <si>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</si>
  <si>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</si>
  <si>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</si>
  <si>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</si>
  <si>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</si>
  <si>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</si>
  <si>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</si>
  <si>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</si>
  <si>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</si>
  <si>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</si>
  <si>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</si>
  <si>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</si>
  <si>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</si>
  <si>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</si>
  <si>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</si>
  <si>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</si>
  <si>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</si>
  <si>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</si>
  <si>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</si>
  <si>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</si>
  <si>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</si>
  <si>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</si>
  <si>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</si>
  <si>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</si>
  <si>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</si>
  <si>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</si>
  <si>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</si>
  <si>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</si>
  <si>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</si>
  <si>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</si>
  <si>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</si>
  <si>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</si>
  <si>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</si>
  <si>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</si>
  <si>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</si>
  <si>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</si>
  <si>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</si>
  <si>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</si>
  <si>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</si>
  <si>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</si>
  <si>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</si>
  <si>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</si>
  <si>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</si>
  <si>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</si>
  <si>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</si>
  <si>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</si>
  <si>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</si>
  <si>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</si>
  <si>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</si>
  <si>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</si>
  <si>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</si>
  <si>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</si>
  <si>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</si>
  <si>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</si>
  <si>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</si>
  <si>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</si>
  <si>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</si>
  <si>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</si>
  <si>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</si>
  <si>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</si>
  <si>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</si>
  <si>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</si>
  <si>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</si>
  <si>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</si>
  <si>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</si>
  <si>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</si>
  <si>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</si>
  <si>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</si>
  <si>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</si>
  <si>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</si>
  <si>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</si>
  <si>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</si>
  <si>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</si>
  <si>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</si>
  <si>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</si>
  <si>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</si>
  <si>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</si>
  <si>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</si>
  <si>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</si>
  <si>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</si>
  <si>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</si>
  <si>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</si>
  <si>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</si>
  <si>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</si>
  <si>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</si>
  <si>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</si>
  <si>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</si>
  <si>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</si>
  <si>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</si>
  <si>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</si>
  <si>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</si>
  <si>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</si>
  <si>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</si>
  <si>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</si>
  <si>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</si>
  <si>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</si>
  <si>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</si>
  <si>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</si>
  <si>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</si>
  <si>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</si>
  <si>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</si>
  <si>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</si>
  <si>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</si>
  <si>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</si>
  <si>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</si>
  <si>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</si>
  <si>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</si>
  <si>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</si>
  <si>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</si>
  <si>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</si>
  <si>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</si>
  <si>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</si>
  <si>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</si>
  <si>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</si>
  <si>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</si>
  <si>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</si>
  <si>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</si>
  <si>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</si>
  <si>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</si>
  <si>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</si>
  <si>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</si>
  <si>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</si>
  <si>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</si>
  <si>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</si>
  <si>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</si>
  <si>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</si>
  <si>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</si>
  <si>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</si>
  <si>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</si>
  <si>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</si>
  <si>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</si>
  <si>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</si>
  <si>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</si>
  <si>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</si>
  <si>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</si>
  <si>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</si>
  <si>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</si>
  <si>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</si>
  <si>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</si>
  <si>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</si>
  <si>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</si>
  <si>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</si>
  <si>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</si>
  <si>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</si>
  <si>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</si>
  <si>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</si>
  <si>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</si>
  <si>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</si>
  <si>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</si>
  <si>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</si>
  <si>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</si>
  <si>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</si>
  <si>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</si>
  <si>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</si>
  <si>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</si>
  <si>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</si>
  <si>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</si>
  <si>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</si>
  <si>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</si>
  <si>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</si>
  <si>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</si>
  <si>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</si>
  <si>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</si>
  <si>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</si>
  <si>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</si>
  <si>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</si>
  <si>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</si>
  <si>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</si>
  <si>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</si>
  <si>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</si>
  <si>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</si>
  <si>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</si>
  <si>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</si>
  <si>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</si>
  <si>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</si>
  <si>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</si>
  <si>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</si>
  <si>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</si>
  <si>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</si>
  <si>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</si>
  <si>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</si>
  <si>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</si>
  <si>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</si>
  <si>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</si>
  <si>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</si>
  <si>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</si>
  <si>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</si>
  <si>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</si>
  <si>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</si>
  <si>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</si>
  <si>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</si>
  <si>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</si>
  <si>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</si>
  <si>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</si>
  <si>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</si>
  <si>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</si>
  <si>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</si>
  <si>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</si>
  <si>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</si>
  <si>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</si>
  <si>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</si>
  <si>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</si>
  <si>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</si>
  <si>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</si>
  <si>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</si>
  <si>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</si>
  <si>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</si>
  <si>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</si>
  <si>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</si>
  <si>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</si>
  <si>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</si>
  <si>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</si>
  <si>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</si>
  <si>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</si>
  <si>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</si>
  <si>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</si>
  <si>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</si>
  <si>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</si>
  <si>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</si>
  <si>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</si>
  <si>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</si>
  <si>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</si>
  <si>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</si>
  <si>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</si>
  <si>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</si>
  <si>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</si>
  <si>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</si>
  <si>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</si>
  <si>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</si>
  <si>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</si>
  <si>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</si>
  <si>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</si>
  <si>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</si>
  <si>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</si>
  <si>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</si>
  <si>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</si>
  <si>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</si>
  <si>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</si>
  <si>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</si>
  <si>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</si>
  <si>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</si>
  <si>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</si>
  <si>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</si>
  <si>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</si>
  <si>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</si>
  <si>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</si>
  <si>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</si>
  <si>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</si>
  <si>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</si>
  <si>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</si>
  <si>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</si>
  <si>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</si>
  <si>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</si>
  <si>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</si>
  <si>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</si>
  <si>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</si>
  <si>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</si>
  <si>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</si>
  <si>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</si>
  <si>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</si>
  <si>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</si>
  <si>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</si>
  <si>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</si>
  <si>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</si>
  <si>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</si>
  <si>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</si>
  <si>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</si>
  <si>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</si>
  <si>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</si>
  <si>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</si>
  <si>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</si>
  <si>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</si>
  <si>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</si>
  <si>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</si>
  <si>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</si>
  <si>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</si>
  <si>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</si>
  <si>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</si>
  <si>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</si>
  <si>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</si>
  <si>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</si>
  <si>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</si>
  <si>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</si>
  <si>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</si>
  <si>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</si>
  <si>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</si>
  <si>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</si>
  <si>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</si>
  <si>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</si>
  <si>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</si>
  <si>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</si>
  <si>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</si>
  <si>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</si>
  <si>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</si>
  <si>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</si>
  <si>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</si>
  <si>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</si>
  <si>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</si>
  <si>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</si>
  <si>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</si>
  <si>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</si>
  <si>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</si>
  <si>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</si>
  <si>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</si>
  <si>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</si>
  <si>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</si>
  <si>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</si>
  <si>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</si>
  <si>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</si>
  <si>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</si>
  <si>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</si>
  <si>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</si>
  <si>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</si>
  <si>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</si>
  <si>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</si>
  <si>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</si>
  <si>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</si>
  <si>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</si>
  <si>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</si>
  <si>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</si>
  <si>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</si>
  <si>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</si>
  <si>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</si>
  <si>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</si>
  <si>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</si>
  <si>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</si>
  <si>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</si>
  <si>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</si>
  <si>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</si>
  <si>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</si>
  <si>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</si>
  <si>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</si>
  <si>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</si>
  <si>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</si>
  <si>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</si>
  <si>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</si>
  <si>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</si>
  <si>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</si>
  <si>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</si>
  <si>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</si>
  <si>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</si>
  <si>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</si>
  <si>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</si>
  <si>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</si>
  <si>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</si>
  <si>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</si>
  <si>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</si>
  <si>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</si>
  <si>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</si>
  <si>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</si>
  <si>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</si>
  <si>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</si>
  <si>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</si>
  <si>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</si>
  <si>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</si>
  <si>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</si>
  <si>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</si>
  <si>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</si>
  <si>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</si>
  <si>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</si>
  <si>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</si>
  <si>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</si>
  <si>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</si>
  <si>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</si>
  <si>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</si>
  <si>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</si>
  <si>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</si>
  <si>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</si>
  <si>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</si>
  <si>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</si>
  <si>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</si>
  <si>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</si>
  <si>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</si>
  <si>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</si>
  <si>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</si>
  <si>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</si>
  <si>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</si>
  <si>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</si>
  <si>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</si>
  <si>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</si>
  <si>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</si>
  <si>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</si>
  <si>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</si>
  <si>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</si>
  <si>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</si>
  <si>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</si>
  <si>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</si>
  <si>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</si>
  <si>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</si>
  <si>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</si>
  <si>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</si>
  <si>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</si>
  <si>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</si>
  <si>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</si>
  <si>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</si>
  <si>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</si>
  <si>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</si>
  <si>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</si>
  <si>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</si>
  <si>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</si>
  <si>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</si>
  <si>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</si>
  <si>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</si>
  <si>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</si>
  <si>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</si>
  <si>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</si>
  <si>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</si>
  <si>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</si>
  <si>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</si>
  <si>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</si>
  <si>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</si>
  <si>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</si>
  <si>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</si>
  <si>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</si>
  <si>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</si>
  <si>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</si>
  <si>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</si>
  <si>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</si>
  <si>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</si>
  <si>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</si>
  <si>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</si>
  <si>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</si>
  <si>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</si>
  <si>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</si>
  <si>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</si>
  <si>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</si>
  <si>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</si>
  <si>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</si>
  <si>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</si>
  <si>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</si>
  <si>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</si>
  <si>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</si>
  <si>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</si>
  <si>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</si>
  <si>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</si>
  <si>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</si>
  <si>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</si>
  <si>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</si>
  <si>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</si>
  <si>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</si>
  <si>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</si>
  <si>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</si>
  <si>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</si>
  <si>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</si>
  <si>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</si>
  <si>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</si>
  <si>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</si>
  <si>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</si>
  <si>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</si>
  <si>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</si>
  <si>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</si>
  <si>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</si>
  <si>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</si>
  <si>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</si>
  <si>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</si>
  <si>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</si>
  <si>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</si>
  <si>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</si>
  <si>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</si>
  <si>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</si>
  <si>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</si>
  <si>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</si>
  <si>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</si>
  <si>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</si>
  <si>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</si>
  <si>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</si>
  <si>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</si>
  <si>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</si>
  <si>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</si>
  <si>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</si>
  <si>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</si>
  <si>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</si>
  <si>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</si>
  <si>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</si>
  <si>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</si>
  <si>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</si>
  <si>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</si>
  <si>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</si>
  <si>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</si>
  <si>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</si>
  <si>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</si>
  <si>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</si>
  <si>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</si>
  <si>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</si>
  <si>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</si>
  <si>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</si>
  <si>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</si>
  <si>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</si>
  <si>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</si>
  <si>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</si>
  <si>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</si>
  <si>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</si>
  <si>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</si>
  <si>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</si>
  <si>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</si>
  <si>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</si>
  <si>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</si>
  <si>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</si>
  <si>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</si>
  <si>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</si>
  <si>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</si>
  <si>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</si>
  <si>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</si>
  <si>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</si>
  <si>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</si>
  <si>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</si>
  <si>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</si>
  <si>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</si>
  <si>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</si>
  <si>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</si>
  <si>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</si>
  <si>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</si>
  <si>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</si>
  <si>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</si>
  <si>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</si>
  <si>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</si>
  <si>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</si>
  <si>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</si>
  <si>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</si>
  <si>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</si>
  <si>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</si>
  <si>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</si>
  <si>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</si>
  <si>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</si>
  <si>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</si>
  <si>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</si>
  <si>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</si>
  <si>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</si>
  <si>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</si>
  <si>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</si>
  <si>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</si>
  <si>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</si>
  <si>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</si>
  <si>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</si>
  <si>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</si>
  <si>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</si>
  <si>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</si>
  <si>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</si>
  <si>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</si>
  <si>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</si>
  <si>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</si>
  <si>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</si>
  <si>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</si>
  <si>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</si>
  <si>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</si>
  <si>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</si>
  <si>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</si>
  <si>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</si>
  <si>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</si>
  <si>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</si>
  <si>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</si>
  <si>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</si>
  <si>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</si>
  <si>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</si>
  <si>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</si>
  <si>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</si>
  <si>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</si>
  <si>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</si>
  <si>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</si>
  <si>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</si>
  <si>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</si>
  <si>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</si>
  <si>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</si>
  <si>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</si>
  <si>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</si>
  <si>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</si>
  <si>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</si>
  <si>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</si>
  <si>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</si>
  <si>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</si>
  <si>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</si>
  <si>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</si>
  <si>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</si>
  <si>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</si>
  <si>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</si>
  <si>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</si>
  <si>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</si>
  <si>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</si>
  <si>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</si>
  <si>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</si>
  <si>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</si>
  <si>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</si>
  <si>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</si>
  <si>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</si>
  <si>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</si>
  <si>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</si>
  <si>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</si>
  <si>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</si>
  <si>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</si>
  <si>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</si>
  <si>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</si>
  <si>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</si>
  <si>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</si>
  <si>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</si>
  <si>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</si>
  <si>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</si>
  <si>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</si>
  <si>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</si>
  <si>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</si>
  <si>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</si>
  <si>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</si>
  <si>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</si>
  <si>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</si>
  <si>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</si>
  <si>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</si>
  <si>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</si>
  <si>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</si>
  <si>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</si>
  <si>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</si>
  <si>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</si>
  <si>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</si>
  <si>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</si>
  <si>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</si>
  <si>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</si>
  <si>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</si>
  <si>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</si>
  <si>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</si>
  <si>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</si>
  <si>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</si>
  <si>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</si>
  <si>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</si>
  <si>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</si>
  <si>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</si>
  <si>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</si>
  <si>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</si>
  <si>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</si>
  <si>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</si>
  <si>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</si>
  <si>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</si>
  <si>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</si>
  <si>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</si>
  <si>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</si>
  <si>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</si>
  <si>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</si>
  <si>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</si>
  <si>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</si>
  <si>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</si>
  <si>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</si>
  <si>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</si>
  <si>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</si>
  <si>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</si>
  <si>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</si>
  <si>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</si>
  <si>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</si>
  <si>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</si>
  <si>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</si>
  <si>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</si>
  <si>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</si>
  <si>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</si>
  <si>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</si>
  <si>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</si>
  <si>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</si>
  <si>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</si>
  <si>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</si>
  <si>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</si>
  <si>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</si>
  <si>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</si>
  <si>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</si>
  <si>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</si>
  <si>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</si>
  <si>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</si>
  <si>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</si>
  <si>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</si>
  <si>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</si>
  <si>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</si>
  <si>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</si>
  <si>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</si>
  <si>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</si>
  <si>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</si>
  <si>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</si>
  <si>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</si>
  <si>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</si>
  <si>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</si>
  <si>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</si>
  <si>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</si>
  <si>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</si>
  <si>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</si>
  <si>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</si>
  <si>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</si>
  <si>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</si>
  <si>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</si>
  <si>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</si>
  <si>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</si>
  <si>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</si>
  <si>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</si>
  <si>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</si>
  <si>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</si>
  <si>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</si>
  <si>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</si>
  <si>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</si>
  <si>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</si>
  <si>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</si>
  <si>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</si>
  <si>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</si>
  <si>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</si>
  <si>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</si>
  <si>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</si>
  <si>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</si>
  <si>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</si>
  <si>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</si>
  <si>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</si>
  <si>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</si>
  <si>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</si>
  <si>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</si>
  <si>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</si>
  <si>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</si>
  <si>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</si>
  <si>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</si>
  <si>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</si>
  <si>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</si>
  <si>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</si>
  <si>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</si>
  <si>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</si>
  <si>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</si>
  <si>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</si>
  <si>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</si>
  <si>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</si>
  <si>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</si>
  <si>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</si>
  <si>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</si>
  <si>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</si>
  <si>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</si>
  <si>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</si>
  <si>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</si>
  <si>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</si>
  <si>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</si>
  <si>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</si>
  <si>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</si>
  <si>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</si>
  <si>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</si>
  <si>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</si>
  <si>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</si>
  <si>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</si>
  <si>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</si>
  <si>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</si>
  <si>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</si>
  <si>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</si>
  <si>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</si>
  <si>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</si>
  <si>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</si>
  <si>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</si>
  <si>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</si>
  <si>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</si>
  <si>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</si>
  <si>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</si>
  <si>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</si>
  <si>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</si>
  <si>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</si>
  <si>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</si>
  <si>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</si>
  <si>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</si>
  <si>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</si>
  <si>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</si>
  <si>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</si>
  <si>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</si>
  <si>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</si>
  <si>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</si>
  <si>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</si>
  <si>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</si>
  <si>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</si>
  <si>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</si>
  <si>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</si>
  <si>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</si>
  <si>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</si>
  <si>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</si>
  <si>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</si>
  <si>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</si>
  <si>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</si>
  <si>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</si>
  <si>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</si>
  <si>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</si>
  <si>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</si>
  <si>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</si>
  <si>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</si>
  <si>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</si>
  <si>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</si>
  <si>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</si>
  <si>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</si>
  <si>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</si>
  <si>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</si>
  <si>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</si>
  <si>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</si>
  <si>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</si>
  <si>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</si>
  <si>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</si>
  <si>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</si>
  <si>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</si>
  <si>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</si>
  <si>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</si>
  <si>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</si>
  <si>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</si>
  <si>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</si>
  <si>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</si>
  <si>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</si>
  <si>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</si>
  <si>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</si>
  <si>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</si>
  <si>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</si>
  <si>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</si>
  <si>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</si>
  <si>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</si>
  <si>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</si>
  <si>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</si>
  <si>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</si>
  <si>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</si>
  <si>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</si>
  <si>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</si>
  <si>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</si>
  <si>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</si>
  <si>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</si>
  <si>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</si>
  <si>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</si>
  <si>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</si>
  <si>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</si>
  <si>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</si>
  <si>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</si>
  <si>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</si>
  <si>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</si>
  <si>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</si>
  <si>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</si>
  <si>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</si>
  <si>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</si>
  <si>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</si>
  <si>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</si>
  <si>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</si>
  <si>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</si>
  <si>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</si>
  <si>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</si>
  <si>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</si>
  <si>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</si>
  <si>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</si>
  <si>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</si>
  <si>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</si>
  <si>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</si>
  <si>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</si>
  <si>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</si>
  <si>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</si>
  <si>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</si>
  <si>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</si>
  <si>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</si>
  <si>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</si>
  <si>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</si>
  <si>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</si>
  <si>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</si>
  <si>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</si>
  <si>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</si>
  <si>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</si>
  <si>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</si>
  <si>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</si>
  <si>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</si>
  <si>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</si>
  <si>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</si>
  <si>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</si>
  <si>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</si>
  <si>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</si>
  <si>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</si>
  <si>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</si>
  <si>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</si>
  <si>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</si>
  <si>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</si>
  <si>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</si>
  <si>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</si>
  <si>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</si>
  <si>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</si>
  <si>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</si>
  <si>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</si>
  <si>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</si>
  <si>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</si>
  <si>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</si>
  <si>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</si>
  <si>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</si>
  <si>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</si>
  <si>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</si>
  <si>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</si>
  <si>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</si>
  <si>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</si>
  <si>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</si>
  <si>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</si>
  <si>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</si>
  <si>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</si>
  <si>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</si>
  <si>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</si>
  <si>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</si>
  <si>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</si>
  <si>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</si>
  <si>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</si>
  <si>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</si>
  <si>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</si>
  <si>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</si>
  <si>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</si>
  <si>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</si>
  <si>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</si>
  <si>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</si>
  <si>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</si>
  <si>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</si>
  <si>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</si>
  <si>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</si>
  <si>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</si>
  <si>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</si>
  <si>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</si>
  <si>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</si>
  <si>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</si>
  <si>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</si>
  <si>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</si>
  <si>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</si>
  <si>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</si>
  <si>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</si>
  <si>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</si>
  <si>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</si>
  <si>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</si>
  <si>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</si>
  <si>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</si>
  <si>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</si>
  <si>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</si>
  <si>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</si>
  <si>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</si>
  <si>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</si>
  <si>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</si>
  <si>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</si>
  <si>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</si>
  <si>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</si>
  <si>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</si>
  <si>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</si>
  <si>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</si>
  <si>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</si>
  <si>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</si>
  <si>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</si>
  <si>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</si>
  <si>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</si>
  <si>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</si>
  <si>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</si>
  <si>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</si>
  <si>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</si>
  <si>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</si>
  <si>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</si>
  <si>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</si>
  <si>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</si>
  <si>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</si>
  <si>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</si>
  <si>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</si>
  <si>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</si>
  <si>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</si>
  <si>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</si>
  <si>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</si>
  <si>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</si>
  <si>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</si>
  <si>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</si>
  <si>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</si>
  <si>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</si>
  <si>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</si>
  <si>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</si>
  <si>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</si>
  <si>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</si>
  <si>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</si>
  <si>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</si>
  <si>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</si>
  <si>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</si>
  <si>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</si>
  <si>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</si>
  <si>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</si>
  <si>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</si>
  <si>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</si>
  <si>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</si>
  <si>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</si>
  <si>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</si>
  <si>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</si>
  <si>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</si>
  <si>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</si>
  <si>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</si>
  <si>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</si>
  <si>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</si>
  <si>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</si>
  <si>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</si>
  <si>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</si>
  <si>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</si>
  <si>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</si>
  <si>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</si>
  <si>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</si>
  <si>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</si>
  <si>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</si>
  <si>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</si>
  <si>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</si>
  <si>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</si>
  <si>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</si>
  <si>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</si>
  <si>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</si>
  <si>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</si>
  <si>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</si>
  <si>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</si>
  <si>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</si>
  <si>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</si>
  <si>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</si>
  <si>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</si>
  <si>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</si>
  <si>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</si>
  <si>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</si>
  <si>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</si>
  <si>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</si>
  <si>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</si>
  <si>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</si>
  <si>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</si>
  <si>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</si>
  <si>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</si>
  <si>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</si>
  <si>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</si>
  <si>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</si>
  <si>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</si>
  <si>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</si>
  <si>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</si>
  <si>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</si>
  <si>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</si>
  <si>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</si>
  <si>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</si>
  <si>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</si>
  <si>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</si>
  <si>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</si>
  <si>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</si>
  <si>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</si>
  <si>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</si>
  <si>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</si>
  <si>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</si>
  <si>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</si>
  <si>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</si>
  <si>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</si>
  <si>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</si>
  <si>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</si>
  <si>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</si>
  <si>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</si>
  <si>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</si>
  <si>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</si>
  <si>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</si>
  <si>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</si>
  <si>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</si>
  <si>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</si>
  <si>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</si>
  <si>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</si>
  <si>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</si>
  <si>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</si>
  <si>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</si>
  <si>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</si>
  <si>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</si>
  <si>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</si>
  <si>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</si>
  <si>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</si>
  <si>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</si>
  <si>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</si>
  <si>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</si>
  <si>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</si>
  <si>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</si>
  <si>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</si>
  <si>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</si>
  <si>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</si>
  <si>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</si>
  <si>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</si>
  <si>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</si>
  <si>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</si>
  <si>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</si>
  <si>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</si>
  <si>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</si>
  <si>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</si>
  <si>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</si>
  <si>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</si>
  <si>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</si>
  <si>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</si>
  <si>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</si>
  <si>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</si>
  <si>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</si>
  <si>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</si>
  <si>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</si>
  <si>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</si>
  <si>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</si>
  <si>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</si>
  <si>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</si>
  <si>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</si>
  <si>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</si>
  <si>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</si>
  <si>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</si>
  <si>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</si>
  <si>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</si>
  <si>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</si>
  <si>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</si>
  <si>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</si>
  <si>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</si>
  <si>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</si>
  <si>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</si>
  <si>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</si>
  <si>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</si>
  <si>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</si>
  <si>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</si>
  <si>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</si>
  <si>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</si>
  <si>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</si>
  <si>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</si>
  <si>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</si>
  <si>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</si>
  <si>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</si>
  <si>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</si>
  <si>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</si>
  <si>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</si>
  <si>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</si>
  <si>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</si>
  <si>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</si>
  <si>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</si>
  <si>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</si>
  <si>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</si>
  <si>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</si>
  <si>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</si>
  <si>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</si>
  <si>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</si>
  <si>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</si>
  <si>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</si>
  <si>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</si>
  <si>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</si>
  <si>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</si>
  <si>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</si>
  <si>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</si>
  <si>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</si>
  <si>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</si>
  <si>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</si>
  <si>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</si>
  <si>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</si>
  <si>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</si>
  <si>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</si>
  <si>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</si>
  <si>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</si>
  <si>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</si>
  <si>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</si>
  <si>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</si>
  <si>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</si>
  <si>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</si>
  <si>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</si>
  <si>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</si>
  <si>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</si>
  <si>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</si>
  <si>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</si>
  <si>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</si>
  <si>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</si>
  <si>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</si>
  <si>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</si>
  <si>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</si>
  <si>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</si>
  <si>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</si>
  <si>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</si>
  <si>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</si>
  <si>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</si>
  <si>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</si>
  <si>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</si>
  <si>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</si>
  <si>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</si>
  <si>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</si>
  <si>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</si>
  <si>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</si>
  <si>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</si>
  <si>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</si>
  <si>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</si>
  <si>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</si>
  <si>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</si>
  <si>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</si>
  <si>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</si>
  <si>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</si>
  <si>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</si>
  <si>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</si>
  <si>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</si>
  <si>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</si>
  <si>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</si>
  <si>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</si>
  <si>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</si>
  <si>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</si>
  <si>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</si>
  <si>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</si>
  <si>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</si>
  <si>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</si>
  <si>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</si>
  <si>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</si>
  <si>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</si>
  <si>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</si>
  <si>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</si>
  <si>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</si>
  <si>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</si>
  <si>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</si>
  <si>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</si>
  <si>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</si>
  <si>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</si>
  <si>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</si>
  <si>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</si>
  <si>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</si>
  <si>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</si>
  <si>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</si>
  <si>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</si>
  <si>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</si>
  <si>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</si>
  <si>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</si>
  <si>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</si>
  <si>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</si>
  <si>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</si>
  <si>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</si>
  <si>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</si>
  <si>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</si>
  <si>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</si>
  <si>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</si>
  <si>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</si>
  <si>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</si>
  <si>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</si>
  <si>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</si>
  <si>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</si>
  <si>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</si>
  <si>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</si>
  <si>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</si>
  <si>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</si>
  <si>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</si>
  <si>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</si>
  <si>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</si>
  <si>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</si>
  <si>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</si>
  <si>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</si>
  <si>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</si>
  <si>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</si>
  <si>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</si>
  <si>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</si>
  <si>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</si>
  <si>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</si>
  <si>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</si>
  <si>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</si>
  <si>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</si>
  <si>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</si>
  <si>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</si>
  <si>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</si>
  <si>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</si>
  <si>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</si>
  <si>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</si>
  <si>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</si>
  <si>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</si>
  <si>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</si>
  <si>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</si>
  <si>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</si>
  <si>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</si>
  <si>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</si>
  <si>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</si>
  <si>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</si>
  <si>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</si>
  <si>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</si>
  <si>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</si>
  <si>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</si>
  <si>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</si>
  <si>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</si>
  <si>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</si>
  <si>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</si>
  <si>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</si>
  <si>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</si>
  <si>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</si>
  <si>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</si>
  <si>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</si>
  <si>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</si>
  <si>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</si>
  <si>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</si>
  <si>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</si>
  <si>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</si>
  <si>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</si>
  <si>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</si>
  <si>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</si>
  <si>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</si>
  <si>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</si>
  <si>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</si>
  <si>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</si>
  <si>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</si>
  <si>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</si>
  <si>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</si>
  <si>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</si>
  <si>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</si>
  <si>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</si>
  <si>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</si>
  <si>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</si>
  <si>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</si>
  <si>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</si>
  <si>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</si>
  <si>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</si>
  <si>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</si>
  <si>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</si>
  <si>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</si>
  <si>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</si>
  <si>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</si>
  <si>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</si>
  <si>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</si>
  <si>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</si>
  <si>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</si>
  <si>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</si>
  <si>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</si>
  <si>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</si>
  <si>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</si>
  <si>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</si>
  <si>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</si>
  <si>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</si>
  <si>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</si>
  <si>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</si>
  <si>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</si>
  <si>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</si>
  <si>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</si>
  <si>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</si>
  <si>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</si>
  <si>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</si>
  <si>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</si>
  <si>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</si>
  <si>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</si>
  <si>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</si>
  <si>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</si>
  <si>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</si>
  <si>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</si>
  <si>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</si>
  <si>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</si>
  <si>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</si>
  <si>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</si>
  <si>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</si>
  <si>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</si>
  <si>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</si>
  <si>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</si>
  <si>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</si>
  <si>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</si>
  <si>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</si>
  <si>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</si>
  <si>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</si>
  <si>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</si>
  <si>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</si>
  <si>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</si>
  <si>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</si>
  <si>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</si>
  <si>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</si>
  <si>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</si>
  <si>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</si>
  <si>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</si>
  <si>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</si>
  <si>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</si>
  <si>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</si>
  <si>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</si>
  <si>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</si>
  <si>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</si>
  <si>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</si>
  <si>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</si>
  <si>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</si>
  <si>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</si>
  <si>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</si>
  <si>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</si>
  <si>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</si>
  <si>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</si>
  <si>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</si>
  <si>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</si>
  <si>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</si>
  <si>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</si>
  <si>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</si>
  <si>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</si>
  <si>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</si>
  <si>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</si>
  <si>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</si>
  <si>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</si>
  <si>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</si>
  <si>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</si>
  <si>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</si>
  <si>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</si>
  <si>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</si>
  <si>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</si>
  <si>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</si>
  <si>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</si>
  <si>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</si>
  <si>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</si>
  <si>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</si>
  <si>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</si>
  <si>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</si>
  <si>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</si>
  <si>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</si>
  <si>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</si>
  <si>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</si>
  <si>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</si>
  <si>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</si>
  <si>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</si>
  <si>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</si>
  <si>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</si>
  <si>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</si>
  <si>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</si>
  <si>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</si>
  <si>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</si>
  <si>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</si>
  <si>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</si>
  <si>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</si>
  <si>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</si>
  <si>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</si>
  <si>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</si>
  <si>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</si>
  <si>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</si>
  <si>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</si>
  <si>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</si>
  <si>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</si>
  <si>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</si>
  <si>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</si>
  <si>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</si>
  <si>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</si>
  <si>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</si>
  <si>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</si>
  <si>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</si>
  <si>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</si>
  <si>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</si>
  <si>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</si>
  <si>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</si>
  <si>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</si>
  <si>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</si>
  <si>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</si>
  <si>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</si>
  <si>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</si>
  <si>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</si>
  <si>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</si>
  <si>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</si>
  <si>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</si>
  <si>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</si>
  <si>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</si>
  <si>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</si>
  <si>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</si>
  <si>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</si>
  <si>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</si>
  <si>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</si>
  <si>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</si>
  <si>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</si>
  <si>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</si>
  <si>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</si>
  <si>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</si>
  <si>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</si>
  <si>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</si>
  <si>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</si>
  <si>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</si>
  <si>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</si>
  <si>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</si>
  <si>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</si>
  <si>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</si>
  <si>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</si>
  <si>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</si>
  <si>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</si>
  <si>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</si>
  <si>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</si>
  <si>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</si>
  <si>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</si>
  <si>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</si>
  <si>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</si>
  <si>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</si>
  <si>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</si>
  <si>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</si>
  <si>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</si>
  <si>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</si>
  <si>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</si>
  <si>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</si>
  <si>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</si>
  <si>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</si>
  <si>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</si>
  <si>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</si>
  <si>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</si>
  <si>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</si>
  <si>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</si>
  <si>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</si>
  <si>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</si>
  <si>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</si>
  <si>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</si>
  <si>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</si>
  <si>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</si>
  <si>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</si>
  <si>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</si>
  <si>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</si>
  <si>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</si>
  <si>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</si>
  <si>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</si>
  <si>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</si>
  <si>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</si>
  <si>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</si>
  <si>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</si>
  <si>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</si>
  <si>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</si>
  <si>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</si>
  <si>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</si>
  <si>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</si>
  <si>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</si>
  <si>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</si>
  <si>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</si>
  <si>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</si>
  <si>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</si>
  <si>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</si>
  <si>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</si>
  <si>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</si>
  <si>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</si>
  <si>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</si>
  <si>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</si>
  <si>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</si>
  <si>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</si>
  <si>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</si>
  <si>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</si>
  <si>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</si>
  <si>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</si>
  <si>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</si>
  <si>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</si>
  <si>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</si>
  <si>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</si>
  <si>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</si>
  <si>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</si>
  <si>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</si>
  <si>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</si>
  <si>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</si>
  <si>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</si>
  <si>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</si>
  <si>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</si>
  <si>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</si>
  <si>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</si>
  <si>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</si>
  <si>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</si>
  <si>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</si>
  <si>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</si>
  <si>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</si>
  <si>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</si>
  <si>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</si>
  <si>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</si>
  <si>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</si>
  <si>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</si>
  <si>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</si>
  <si>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</si>
  <si>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</si>
  <si>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</si>
  <si>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</si>
  <si>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</si>
  <si>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</si>
  <si>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</si>
  <si>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</si>
  <si>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</si>
  <si>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</si>
  <si>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</si>
  <si>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</si>
  <si>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</si>
  <si>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</si>
  <si>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</si>
  <si>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</si>
  <si>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</si>
  <si>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</si>
  <si>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</si>
  <si>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</si>
  <si>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</si>
  <si>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</si>
  <si>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</si>
  <si>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</si>
  <si>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</si>
  <si>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</si>
  <si>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</si>
  <si>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</si>
  <si>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</si>
  <si>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</si>
  <si>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</si>
  <si>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</si>
  <si>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</si>
  <si>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</si>
  <si>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</si>
  <si>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</si>
  <si>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</si>
  <si>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</si>
  <si>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</si>
  <si>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</si>
  <si>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</si>
  <si>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</si>
  <si>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</si>
  <si>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</si>
  <si>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</si>
  <si>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</si>
  <si>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</si>
  <si>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</si>
  <si>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</si>
  <si>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</si>
  <si>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</si>
  <si>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</si>
  <si>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</si>
  <si>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</si>
  <si>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</si>
  <si>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</si>
  <si>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</si>
  <si>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</si>
  <si>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</si>
  <si>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</si>
  <si>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</si>
  <si>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</si>
  <si>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</si>
  <si>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</si>
  <si>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</si>
  <si>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</si>
  <si>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</si>
  <si>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</si>
  <si>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</si>
  <si>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</si>
  <si>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</si>
  <si>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</si>
  <si>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</si>
  <si>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</si>
  <si>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</si>
  <si>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</si>
  <si>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</si>
  <si>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</si>
  <si>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</si>
  <si>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</si>
  <si>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</si>
  <si>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</si>
  <si>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</si>
  <si>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</si>
  <si>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</si>
  <si>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</si>
  <si>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</si>
  <si>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</si>
  <si>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</si>
  <si>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</si>
  <si>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</si>
  <si>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</si>
  <si>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</si>
  <si>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</si>
  <si>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</si>
  <si>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</si>
  <si>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</si>
  <si>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</si>
  <si>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</si>
  <si>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</si>
  <si>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</si>
  <si>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</si>
  <si>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</si>
  <si>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</si>
  <si>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</si>
  <si>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</si>
  <si>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</si>
  <si>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</si>
  <si>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</si>
  <si>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</si>
  <si>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</si>
  <si>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</si>
  <si>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</si>
  <si>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</si>
  <si>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</si>
  <si>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</si>
  <si>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</si>
  <si>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</si>
  <si>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</si>
  <si>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</si>
  <si>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</si>
  <si>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</si>
  <si>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</si>
  <si>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</si>
  <si>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</si>
  <si>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</si>
  <si>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</si>
  <si>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</si>
  <si>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</si>
  <si>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</si>
  <si>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</si>
  <si>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</si>
  <si>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</si>
  <si>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</si>
  <si>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</si>
  <si>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</si>
  <si>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</si>
  <si>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</si>
  <si>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</si>
  <si>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</si>
  <si>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</si>
  <si>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</si>
  <si>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</si>
  <si>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</si>
  <si>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</si>
  <si>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</si>
  <si>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</si>
  <si>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</si>
  <si>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</si>
  <si>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</si>
  <si>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</si>
  <si>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</si>
  <si>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</si>
  <si>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</si>
  <si>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</si>
  <si>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</si>
  <si>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</si>
  <si>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</si>
  <si>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</si>
  <si>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</si>
  <si>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</si>
  <si>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</si>
  <si>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</si>
  <si>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</si>
  <si>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</si>
  <si>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</si>
  <si>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</si>
  <si>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</si>
  <si>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</si>
  <si>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</si>
  <si>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</si>
  <si>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</si>
  <si>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</si>
  <si>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</si>
  <si>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</si>
  <si>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</si>
  <si>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</si>
  <si>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</si>
  <si>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</si>
  <si>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</si>
  <si>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</si>
  <si>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</si>
  <si>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</si>
  <si>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</si>
  <si>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</si>
  <si>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</si>
  <si>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</si>
  <si>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</si>
  <si>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</si>
  <si>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</si>
  <si>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</si>
  <si>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</si>
  <si>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</si>
  <si>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</si>
  <si>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</si>
  <si>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</si>
  <si>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</si>
  <si>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</si>
  <si>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</si>
  <si>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</si>
  <si>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</si>
  <si>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</si>
  <si>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</si>
  <si>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</si>
  <si>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</si>
  <si>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</si>
  <si>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</si>
  <si>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</si>
  <si>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</si>
  <si>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</si>
  <si>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</si>
  <si>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</si>
  <si>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</si>
  <si>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</si>
  <si>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</si>
  <si>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</si>
  <si>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</si>
  <si>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</si>
  <si>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</si>
  <si>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</si>
  <si>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</si>
  <si>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</si>
  <si>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</si>
  <si>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</si>
  <si>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</si>
  <si>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</si>
  <si>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</si>
  <si>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</si>
  <si>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</si>
  <si>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</si>
  <si>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</si>
  <si>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</si>
  <si>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</si>
  <si>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</si>
  <si>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</si>
  <si>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</si>
  <si>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</si>
  <si>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</si>
  <si>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</si>
  <si>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</si>
  <si>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</si>
  <si>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</si>
  <si>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</si>
  <si>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</si>
  <si>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</si>
  <si>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</si>
  <si>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</si>
  <si>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</si>
  <si>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</si>
  <si>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</si>
  <si>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</si>
  <si>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</si>
  <si>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</si>
  <si>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</si>
  <si>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</si>
  <si>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</si>
  <si>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</si>
  <si>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</si>
  <si>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</si>
  <si>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</si>
  <si>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</si>
  <si>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</si>
  <si>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</si>
  <si>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</si>
  <si>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</si>
  <si>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</si>
  <si>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</si>
  <si>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</si>
  <si>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</si>
  <si>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</si>
  <si>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</si>
  <si>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</si>
  <si>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</si>
  <si>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</si>
  <si>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</si>
  <si>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</si>
  <si>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</si>
  <si>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</si>
  <si>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</si>
  <si>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</si>
  <si>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</si>
  <si>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</si>
  <si>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</si>
  <si>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</si>
  <si>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</si>
  <si>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</si>
  <si>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</si>
  <si>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</si>
  <si>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</si>
  <si>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</si>
  <si>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</si>
  <si>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</si>
  <si>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</si>
  <si>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</si>
  <si>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</si>
  <si>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</si>
  <si>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</si>
  <si>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</si>
  <si>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</si>
  <si>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</si>
  <si>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</si>
  <si>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</si>
  <si>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</si>
  <si>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</si>
  <si>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</si>
  <si>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</si>
  <si>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</si>
  <si>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</si>
  <si>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</si>
  <si>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</si>
  <si>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</si>
  <si>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</si>
  <si>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</si>
  <si>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</si>
  <si>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</si>
  <si>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</si>
  <si>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</si>
  <si>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</si>
  <si>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</si>
  <si>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</si>
  <si>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</si>
  <si>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</si>
  <si>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</si>
  <si>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</si>
  <si>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</si>
  <si>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</si>
  <si>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</si>
  <si>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</si>
  <si>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</si>
  <si>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</si>
  <si>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</si>
  <si>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</si>
  <si>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</si>
  <si>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</si>
  <si>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</si>
  <si>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</si>
  <si>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</si>
  <si>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</si>
  <si>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</si>
  <si>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</si>
  <si>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</si>
  <si>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</si>
  <si>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</si>
  <si>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</si>
  <si>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</si>
  <si>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</si>
  <si>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</si>
  <si>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</si>
  <si>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</si>
  <si>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</si>
  <si>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</si>
  <si>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</si>
  <si>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</si>
  <si>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</si>
  <si>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</si>
  <si>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</si>
  <si>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</si>
  <si>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</si>
  <si>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</si>
  <si>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</si>
  <si>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</si>
  <si>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</si>
  <si>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</si>
  <si>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</si>
  <si>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</si>
  <si>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</si>
  <si>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</si>
  <si>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</si>
  <si>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</si>
  <si>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</si>
  <si>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</si>
  <si>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</si>
  <si>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</si>
  <si>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</si>
  <si>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</si>
  <si>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</si>
  <si>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</si>
  <si>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</si>
  <si>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</si>
  <si>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</si>
  <si>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</si>
  <si>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</si>
  <si>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</si>
  <si>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</si>
  <si>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</si>
  <si>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</si>
  <si>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</si>
  <si>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</si>
  <si>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</si>
  <si>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</si>
  <si>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</si>
  <si>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</si>
  <si>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</si>
  <si>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</si>
  <si>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</si>
  <si>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</si>
  <si>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</si>
  <si>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</si>
  <si>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</si>
  <si>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</si>
  <si>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</si>
  <si>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</si>
  <si>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</si>
  <si>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</si>
  <si>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</si>
  <si>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</si>
  <si>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</si>
  <si>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</si>
  <si>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</si>
  <si>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</si>
  <si>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</si>
  <si>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</si>
  <si>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</si>
  <si>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</si>
  <si>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</si>
  <si>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</si>
  <si>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</si>
  <si>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</si>
  <si>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</si>
  <si>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</si>
  <si>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</si>
  <si>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</si>
  <si>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</si>
  <si>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</si>
  <si>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</si>
  <si>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</si>
  <si>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</si>
  <si>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</si>
  <si>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</si>
  <si>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</si>
  <si>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</si>
  <si>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</si>
  <si>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</si>
  <si>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</si>
  <si>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</si>
  <si>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</si>
  <si>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</si>
  <si>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</si>
  <si>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</si>
  <si>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</si>
  <si>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</si>
  <si>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</si>
  <si>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</si>
  <si>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</si>
  <si>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</si>
  <si>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</si>
  <si>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</si>
  <si>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</si>
  <si>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</si>
  <si>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</si>
  <si>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</si>
  <si>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</si>
  <si>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</si>
  <si>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</si>
  <si>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</si>
  <si>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</si>
  <si>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</si>
  <si>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</si>
  <si>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</si>
  <si>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</si>
  <si>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</si>
  <si>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</si>
  <si>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</si>
  <si>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</si>
  <si>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</si>
  <si>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</si>
  <si>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</si>
  <si>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</si>
  <si>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</si>
  <si>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</si>
  <si>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</si>
  <si>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</si>
  <si>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</si>
  <si>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</si>
  <si>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</si>
  <si>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</si>
  <si>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</si>
  <si>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</si>
  <si>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</si>
  <si>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</si>
  <si>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</si>
  <si>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</si>
  <si>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</si>
  <si>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</si>
  <si>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</si>
  <si>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</si>
  <si>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</si>
  <si>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</si>
  <si>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</si>
  <si>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</si>
  <si>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</si>
  <si>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</si>
  <si>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</si>
  <si>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</si>
  <si>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</si>
  <si>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</si>
  <si>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</si>
  <si>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</si>
  <si>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</si>
  <si>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</si>
  <si>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</si>
  <si>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</si>
  <si>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</si>
  <si>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</si>
  <si>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</si>
  <si>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</si>
  <si>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</si>
  <si>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</si>
  <si>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</si>
  <si>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</si>
  <si>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</si>
  <si>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</si>
  <si>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</si>
  <si>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</si>
  <si>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</si>
  <si>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</si>
  <si>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</si>
  <si>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</si>
  <si>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</si>
  <si>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</si>
  <si>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</si>
  <si>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</si>
  <si>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</si>
  <si>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</si>
  <si>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</si>
  <si>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</si>
  <si>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</si>
  <si>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</si>
  <si>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</si>
  <si>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</si>
  <si>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</si>
  <si>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</si>
  <si>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</si>
  <si>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</si>
  <si>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</si>
  <si>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</si>
  <si>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</si>
  <si>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</si>
  <si>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</si>
  <si>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</si>
  <si>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</si>
  <si>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</si>
  <si>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</si>
  <si>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</si>
  <si>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</si>
  <si>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</si>
  <si>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</si>
  <si>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</si>
  <si>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</si>
  <si>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</si>
  <si>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</si>
  <si>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</si>
  <si>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</si>
  <si>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</si>
  <si>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</si>
  <si>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</si>
  <si>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</si>
  <si>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</si>
  <si>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</si>
  <si>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</si>
  <si>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</si>
  <si>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</si>
  <si>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</si>
  <si>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</si>
  <si>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</si>
  <si>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</si>
  <si>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</si>
  <si>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</si>
  <si>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</si>
  <si>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</si>
  <si>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</si>
  <si>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</si>
  <si>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</si>
  <si>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</si>
  <si>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</si>
  <si>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</si>
  <si>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</si>
  <si>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</si>
  <si>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</si>
  <si>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</si>
  <si>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</si>
  <si>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</si>
  <si>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</si>
  <si>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</si>
  <si>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</si>
  <si>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</si>
  <si>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</si>
  <si>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</si>
  <si>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</si>
  <si>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</si>
  <si>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</si>
  <si>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</si>
  <si>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</si>
  <si>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</si>
  <si>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</si>
  <si>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</si>
  <si>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</si>
  <si>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</si>
  <si>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</si>
  <si>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</si>
  <si>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</si>
  <si>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</si>
  <si>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</si>
  <si>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</si>
  <si>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</si>
  <si>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</si>
  <si>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</si>
  <si>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</si>
  <si>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</si>
  <si>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</si>
  <si>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</si>
  <si>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</si>
  <si>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</si>
  <si>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</si>
  <si>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</si>
  <si>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</si>
  <si>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</si>
  <si>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</si>
  <si>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</si>
  <si>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</si>
  <si>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</si>
  <si>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</si>
  <si>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</si>
  <si>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</si>
  <si>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</si>
  <si>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</si>
  <si>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</si>
  <si>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</si>
  <si>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</si>
  <si>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</si>
  <si>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</si>
  <si>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</si>
  <si>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</si>
  <si>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</si>
  <si>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</si>
  <si>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</si>
  <si>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</si>
  <si>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</si>
  <si>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</si>
  <si>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</si>
  <si>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</si>
  <si>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</si>
  <si>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</si>
  <si>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</si>
  <si>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</si>
  <si>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</si>
  <si>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</si>
  <si>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</si>
  <si>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</si>
  <si>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</si>
  <si>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</si>
  <si>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</si>
  <si>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</si>
  <si>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</si>
  <si>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</si>
  <si>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</si>
  <si>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</si>
  <si>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</si>
  <si>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</si>
  <si>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</si>
  <si>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</si>
  <si>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</si>
  <si>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</si>
  <si>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</si>
  <si>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</si>
  <si>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</si>
  <si>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</si>
  <si>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</si>
  <si>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</si>
  <si>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</si>
  <si>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</si>
  <si>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</si>
  <si>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</si>
  <si>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</si>
  <si>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</si>
  <si>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</si>
  <si>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</si>
  <si>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</si>
  <si>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</si>
  <si>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</si>
  <si>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</si>
  <si>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</si>
  <si>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</si>
  <si>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</si>
  <si>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</si>
  <si>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</si>
  <si>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</si>
  <si>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</si>
  <si>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</si>
  <si>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</si>
  <si>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</si>
  <si>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</si>
  <si>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</si>
  <si>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</si>
  <si>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</si>
  <si>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</si>
  <si>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</si>
  <si>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</si>
  <si>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</si>
  <si>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</si>
  <si>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</si>
  <si>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</si>
  <si>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</si>
  <si>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</si>
  <si>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</si>
  <si>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</si>
  <si>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</si>
  <si>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</si>
  <si>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</si>
  <si>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</si>
  <si>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</si>
  <si>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</si>
  <si>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</si>
  <si>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</si>
  <si>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</si>
  <si>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</si>
  <si>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</si>
  <si>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</si>
  <si>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</si>
  <si>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</si>
  <si>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</si>
  <si>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</si>
  <si>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</si>
  <si>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</si>
  <si>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</si>
  <si>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</si>
  <si>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</si>
  <si>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</si>
  <si>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</si>
  <si>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</si>
  <si>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</si>
  <si>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</si>
  <si>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</si>
  <si>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</si>
  <si>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</si>
  <si>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</si>
  <si>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</si>
  <si>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</si>
  <si>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</si>
  <si>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</si>
  <si>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</si>
  <si>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</si>
  <si>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</si>
  <si>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</si>
  <si>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</si>
  <si>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</si>
  <si>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</si>
  <si>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</si>
  <si>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</si>
  <si>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</si>
  <si>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</si>
  <si>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</si>
  <si>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</si>
  <si>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</si>
  <si>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</si>
  <si>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</si>
  <si>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</si>
  <si>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</si>
  <si>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</si>
  <si>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</si>
  <si>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</si>
  <si>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</si>
  <si>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</si>
  <si>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</si>
  <si>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</si>
  <si>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</si>
  <si>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</si>
  <si>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</si>
  <si>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</si>
  <si>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</si>
  <si>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</si>
  <si>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</si>
  <si>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</si>
  <si>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</si>
  <si>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</si>
  <si>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</si>
  <si>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</si>
  <si>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</si>
  <si>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</si>
  <si>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</si>
  <si>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</si>
  <si>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</si>
  <si>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</si>
  <si>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</si>
  <si>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</si>
  <si>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</si>
  <si>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</si>
  <si>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</si>
  <si>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</si>
  <si>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</si>
  <si>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</si>
  <si>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</si>
  <si>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</si>
  <si>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</si>
  <si>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</si>
  <si>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</si>
  <si>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</si>
  <si>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</si>
  <si>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</si>
  <si>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</si>
  <si>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</si>
  <si>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</si>
  <si>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</si>
  <si>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</si>
  <si>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</si>
  <si>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</si>
  <si>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</si>
  <si>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</si>
  <si>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</si>
  <si>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</si>
  <si>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</si>
  <si>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</si>
  <si>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</si>
  <si>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</si>
  <si>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</si>
  <si>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</si>
  <si>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</si>
  <si>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</si>
  <si>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</si>
  <si>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</si>
  <si>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</si>
  <si>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</si>
  <si>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</si>
  <si>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</si>
  <si>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</si>
  <si>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</si>
  <si>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</si>
  <si>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</si>
  <si>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</si>
  <si>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</si>
  <si>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</si>
  <si>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</si>
  <si>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</si>
  <si>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</si>
  <si>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</si>
  <si>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</si>
  <si>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</si>
  <si>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</si>
  <si>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</si>
  <si>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</si>
  <si>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</si>
  <si>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</si>
  <si>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</si>
  <si>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</si>
  <si>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</si>
  <si>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</si>
  <si>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</si>
  <si>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</si>
  <si>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</si>
  <si>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</si>
  <si>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</si>
  <si>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</si>
  <si>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</si>
  <si>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</si>
  <si>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</si>
  <si>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</si>
  <si>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</si>
  <si>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</si>
  <si>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</si>
  <si>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</si>
  <si>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</si>
  <si>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</si>
  <si>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</si>
  <si>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</si>
  <si>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</si>
  <si>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</si>
  <si>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</si>
  <si>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</si>
  <si>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</si>
  <si>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</si>
  <si>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</si>
  <si>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</si>
  <si>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</si>
  <si>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</si>
  <si>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</si>
  <si>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</si>
  <si>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</si>
  <si>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</si>
  <si>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</si>
  <si>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</si>
  <si>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</si>
  <si>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</si>
  <si>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</si>
  <si>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</si>
  <si>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</si>
  <si>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</si>
  <si>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</si>
  <si>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</si>
  <si>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</si>
  <si>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</si>
  <si>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</si>
  <si>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</si>
  <si>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</si>
  <si>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</si>
  <si>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</si>
  <si>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</si>
  <si>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</si>
  <si>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</si>
  <si>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</si>
  <si>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</si>
  <si>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</si>
  <si>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</si>
  <si>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</si>
  <si>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</si>
  <si>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</si>
  <si>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</si>
  <si>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</si>
  <si>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</si>
  <si>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</si>
  <si>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</si>
  <si>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</si>
  <si>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</si>
  <si>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</si>
  <si>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</si>
  <si>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</si>
  <si>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</si>
  <si>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</si>
  <si>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</si>
  <si>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</si>
  <si>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</si>
  <si>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</si>
  <si>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</si>
  <si>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</si>
  <si>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</si>
  <si>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</si>
  <si>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</si>
  <si>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</si>
  <si>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</si>
  <si>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</si>
  <si>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</si>
  <si>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</si>
  <si>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</si>
  <si>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</si>
  <si>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</si>
  <si>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</si>
  <si>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</si>
  <si>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</si>
  <si>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</si>
  <si>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</si>
  <si>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</si>
  <si>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</si>
  <si>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</si>
  <si>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</si>
  <si>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</si>
  <si>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</si>
  <si>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</si>
  <si>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</si>
  <si>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</si>
  <si>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</si>
  <si>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</si>
  <si>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</si>
  <si>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</si>
  <si>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</si>
  <si>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</si>
  <si>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</si>
  <si>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</si>
  <si>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</si>
  <si>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</si>
  <si>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</si>
  <si>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</si>
  <si>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</si>
  <si>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</si>
  <si>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</si>
  <si>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</si>
  <si>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</si>
  <si>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</si>
  <si>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</si>
  <si>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</si>
  <si>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</si>
  <si>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</si>
  <si>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</si>
  <si>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</si>
  <si>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</si>
  <si>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</si>
  <si>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</si>
  <si>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</si>
  <si>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</si>
  <si>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</si>
  <si>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</si>
  <si>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</si>
  <si>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</si>
  <si>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</si>
  <si>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</si>
  <si>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</si>
  <si>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</si>
  <si>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</si>
  <si>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</si>
  <si>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</si>
  <si>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</si>
  <si>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</si>
  <si>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</si>
  <si>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</si>
  <si>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</si>
  <si>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</si>
  <si>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</si>
  <si>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</si>
  <si>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</si>
  <si>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</si>
  <si>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</si>
  <si>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</si>
  <si>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</si>
  <si>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</si>
  <si>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</si>
  <si>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</si>
  <si>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</si>
  <si>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</si>
  <si>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</si>
  <si>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</si>
  <si>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</si>
  <si>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</si>
  <si>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</si>
  <si>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</si>
  <si>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</si>
  <si>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</si>
  <si>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</si>
  <si>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</si>
  <si>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</si>
  <si>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</si>
  <si>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</si>
  <si>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</si>
  <si>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</si>
  <si>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</si>
  <si>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</si>
  <si>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</si>
  <si>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</si>
  <si>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</si>
  <si>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</si>
  <si>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</si>
  <si>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</si>
  <si>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</si>
  <si>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</si>
  <si>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</si>
  <si>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</si>
  <si>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</si>
  <si>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</si>
  <si>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</si>
  <si>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</si>
  <si>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</si>
  <si>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</si>
  <si>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</si>
  <si>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</si>
  <si>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</si>
  <si>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</si>
  <si>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</si>
  <si>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</si>
  <si>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</si>
  <si>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</si>
  <si>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</si>
  <si>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</si>
  <si>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</si>
  <si>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</si>
  <si>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</si>
  <si>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</si>
  <si>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</si>
  <si>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</si>
  <si>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</si>
  <si>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</si>
  <si>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</si>
  <si>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</si>
  <si>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</si>
  <si>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</si>
  <si>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</si>
  <si>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</si>
  <si>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</si>
  <si>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</si>
  <si>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</si>
  <si>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</si>
  <si>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</si>
  <si>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</si>
  <si>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</si>
  <si>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</si>
  <si>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</si>
  <si>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</si>
  <si>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</si>
  <si>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</si>
  <si>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</si>
  <si>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</si>
  <si>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</si>
  <si>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</si>
  <si>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</si>
  <si>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</si>
  <si>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</si>
  <si>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</si>
  <si>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</si>
  <si>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</si>
  <si>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</si>
  <si>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</si>
  <si>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</si>
  <si>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</si>
  <si>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</si>
  <si>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</si>
  <si>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</si>
  <si>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</si>
  <si>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</si>
  <si>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</si>
  <si>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</si>
  <si>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</si>
  <si>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</si>
  <si>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</si>
  <si>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</si>
  <si>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</si>
  <si>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</si>
  <si>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</si>
  <si>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</si>
  <si>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</si>
  <si>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</si>
  <si>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</si>
  <si>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</si>
  <si>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</si>
  <si>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</si>
  <si>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</si>
  <si>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</si>
  <si>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</si>
  <si>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</si>
  <si>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</si>
  <si>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</si>
  <si>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</si>
  <si>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</si>
  <si>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</si>
  <si>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</si>
  <si>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</si>
  <si>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</si>
  <si>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</si>
  <si>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</si>
  <si>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</si>
  <si>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</si>
  <si>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</si>
  <si>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</si>
  <si>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</si>
  <si>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</si>
  <si>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</si>
  <si>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</si>
  <si>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</si>
  <si>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</si>
  <si>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</si>
  <si>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</si>
  <si>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</si>
  <si>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</si>
  <si>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</si>
  <si>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</si>
  <si>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</si>
  <si>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</si>
  <si>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</si>
  <si>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</si>
  <si>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</si>
  <si>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</si>
  <si>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</si>
  <si>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</si>
  <si>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</si>
  <si>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</si>
  <si>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</si>
  <si>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</si>
  <si>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</si>
  <si>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</si>
  <si>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</si>
  <si>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</si>
  <si>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</si>
  <si>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</si>
  <si>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</si>
  <si>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</si>
  <si>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</si>
  <si>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</si>
  <si>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</si>
  <si>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</si>
  <si>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</si>
  <si>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</si>
  <si>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</si>
  <si>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</si>
  <si>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</si>
  <si>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</si>
  <si>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</si>
  <si>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</si>
  <si>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</si>
  <si>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</si>
  <si>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</si>
  <si>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</si>
  <si>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</si>
  <si>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</si>
  <si>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</si>
  <si>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</si>
  <si>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</si>
  <si>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</si>
  <si>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</si>
  <si>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</si>
  <si>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</si>
  <si>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</si>
  <si>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</si>
  <si>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</si>
  <si>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</si>
  <si>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</si>
  <si>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</si>
  <si>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</si>
  <si>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</si>
  <si>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</si>
  <si>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</si>
  <si>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</si>
  <si>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</si>
  <si>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</si>
  <si>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</si>
  <si>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</si>
  <si>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</si>
  <si>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</si>
  <si>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</si>
  <si>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</si>
  <si>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</si>
  <si>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</si>
  <si>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</si>
  <si>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</si>
  <si>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</si>
  <si>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</si>
  <si>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</si>
  <si>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</si>
  <si>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</si>
  <si>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</si>
  <si>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</si>
  <si>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</si>
  <si>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</si>
  <si>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</si>
  <si>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</si>
  <si>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</si>
  <si>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</si>
  <si>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</si>
  <si>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</si>
  <si>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</si>
  <si>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</si>
  <si>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</si>
  <si>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</si>
  <si>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</si>
  <si>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</si>
  <si>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</si>
  <si>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</si>
  <si>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</si>
  <si>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</si>
  <si>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</si>
  <si>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</si>
  <si>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</si>
  <si>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</si>
  <si>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</si>
  <si>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</si>
  <si>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</si>
  <si>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</si>
  <si>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</si>
  <si>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</si>
  <si>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</si>
  <si>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</si>
  <si>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</si>
  <si>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</si>
  <si>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</si>
  <si>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</si>
  <si>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</si>
  <si>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</si>
  <si>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</si>
  <si>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</si>
  <si>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</si>
  <si>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</si>
  <si>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</si>
  <si>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</si>
  <si>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</si>
  <si>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</si>
  <si>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</si>
  <si>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</si>
  <si>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</si>
  <si>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</si>
  <si>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</si>
  <si>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</si>
  <si>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</si>
  <si>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</si>
  <si>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</si>
  <si>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</si>
  <si>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</si>
  <si>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</si>
  <si>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</si>
  <si>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</si>
  <si>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</si>
  <si>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</si>
  <si>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</si>
  <si>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</si>
  <si>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</si>
  <si>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</si>
  <si>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</si>
  <si>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</si>
  <si>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</si>
  <si>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</si>
  <si>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</si>
  <si>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</si>
  <si>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</si>
  <si>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</si>
  <si>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</si>
  <si>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</si>
  <si>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</si>
  <si>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</si>
  <si>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</si>
  <si>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</si>
  <si>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</si>
  <si>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</si>
  <si>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</si>
  <si>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</si>
  <si>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</si>
  <si>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</si>
  <si>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</si>
  <si>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</si>
  <si>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</si>
  <si>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</si>
  <si>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</si>
  <si>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</si>
  <si>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</si>
  <si>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</si>
  <si>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</si>
  <si>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</si>
  <si>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</si>
  <si>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</si>
  <si>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</si>
  <si>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</si>
  <si>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</si>
  <si>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</si>
  <si>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</si>
  <si>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</si>
  <si>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</si>
  <si>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</si>
  <si>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</si>
  <si>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</si>
  <si>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</si>
  <si>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</si>
  <si>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</si>
  <si>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</si>
  <si>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</si>
  <si>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</si>
  <si>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</si>
  <si>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</si>
  <si>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</si>
  <si>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</si>
  <si>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</si>
  <si>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</si>
  <si>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</si>
  <si>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</si>
  <si>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</si>
  <si>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</si>
  <si>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</si>
  <si>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</si>
  <si>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</si>
  <si>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</si>
  <si>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</si>
  <si>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</si>
  <si>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</si>
  <si>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</si>
  <si>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</si>
  <si>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</si>
  <si>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</si>
  <si>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</si>
  <si>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</si>
  <si>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</si>
  <si>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</si>
  <si>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</si>
  <si>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</si>
  <si>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</si>
  <si>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</si>
  <si>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</si>
  <si>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</si>
  <si>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</si>
  <si>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</si>
  <si>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</si>
  <si>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</si>
  <si>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</si>
  <si>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</si>
  <si>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</si>
  <si>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</si>
  <si>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</si>
  <si>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</si>
  <si>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</si>
  <si>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</si>
  <si>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</si>
  <si>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</si>
  <si>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</si>
  <si>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</si>
  <si>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</si>
  <si>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</si>
  <si>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</si>
  <si>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</si>
  <si>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</si>
  <si>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</si>
  <si>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</si>
  <si>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</si>
  <si>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</si>
  <si>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</si>
  <si>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</si>
  <si>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</si>
  <si>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</si>
  <si>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</si>
  <si>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</si>
  <si>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</si>
  <si>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</si>
  <si>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</si>
  <si>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</si>
  <si>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</si>
  <si>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</si>
  <si>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</si>
  <si>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</si>
  <si>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</si>
  <si>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</si>
  <si>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</si>
  <si>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</si>
  <si>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</si>
  <si>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</si>
  <si>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</si>
  <si>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</si>
  <si>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</si>
  <si>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</si>
  <si>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</si>
  <si>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</si>
  <si>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</si>
  <si>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</si>
  <si>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</si>
  <si>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</si>
  <si>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</si>
  <si>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</si>
  <si>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</si>
  <si>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</si>
  <si>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</si>
  <si>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</si>
  <si>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</si>
  <si>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</si>
  <si>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</si>
  <si>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</si>
  <si>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</si>
  <si>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</si>
  <si>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</si>
  <si>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</si>
  <si>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</si>
  <si>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</si>
  <si>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</si>
  <si>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</si>
  <si>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</si>
  <si>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</si>
  <si>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</si>
  <si>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</si>
  <si>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</si>
  <si>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</si>
  <si>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</si>
  <si>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</si>
  <si>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</si>
  <si>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</si>
  <si>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</si>
  <si>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</si>
  <si>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</si>
  <si>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</si>
  <si>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</si>
  <si>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</si>
  <si>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</si>
  <si>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</si>
  <si>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</si>
  <si>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</si>
  <si>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</si>
  <si>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</si>
  <si>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</si>
  <si>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</si>
  <si>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</si>
  <si>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</si>
  <si>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</si>
  <si>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</si>
  <si>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</si>
  <si>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</si>
  <si>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</si>
  <si>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</si>
  <si>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</si>
  <si>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</si>
  <si>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</si>
  <si>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</si>
  <si>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</si>
  <si>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</si>
  <si>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</si>
  <si>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</si>
  <si>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</si>
  <si>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</si>
  <si>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</si>
  <si>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</si>
  <si>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</si>
  <si>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</si>
  <si>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</si>
  <si>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</si>
  <si>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</si>
  <si>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</si>
  <si>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</si>
  <si>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</si>
  <si>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</si>
  <si>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</si>
  <si>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</si>
  <si>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</si>
  <si>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</si>
  <si>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</si>
  <si>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</si>
  <si>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</si>
  <si>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</si>
  <si>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</si>
  <si>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</si>
  <si>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</si>
  <si>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</si>
  <si>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</si>
  <si>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</si>
  <si>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</si>
  <si>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</si>
  <si>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</si>
  <si>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</si>
  <si>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</si>
  <si>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</si>
  <si>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</si>
  <si>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</si>
  <si>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</si>
  <si>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</si>
  <si>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</si>
  <si>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</si>
  <si>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</si>
  <si>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</si>
  <si>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</si>
  <si>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</si>
  <si>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</si>
  <si>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</si>
  <si>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</si>
  <si>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</si>
  <si>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</si>
  <si>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</si>
  <si>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</si>
  <si>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</si>
  <si>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</si>
  <si>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</si>
  <si>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</si>
  <si>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</si>
  <si>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</si>
  <si>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</si>
  <si>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</si>
  <si>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</si>
  <si>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</si>
  <si>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</si>
  <si>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</si>
  <si>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</si>
  <si>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</si>
  <si>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</si>
  <si>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</si>
  <si>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</si>
  <si>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</si>
  <si>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</si>
  <si>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</si>
  <si>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</si>
  <si>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</si>
  <si>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</si>
  <si>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</si>
  <si>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</si>
  <si>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</si>
  <si>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</si>
  <si>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</si>
  <si>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</si>
  <si>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</si>
  <si>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</si>
  <si>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</si>
  <si>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</si>
  <si>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</si>
  <si>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</si>
  <si>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</si>
  <si>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</si>
  <si>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</si>
  <si>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</si>
  <si>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</si>
  <si>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</si>
  <si>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</si>
  <si>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</si>
  <si>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</si>
  <si>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</si>
  <si>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</si>
  <si>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</si>
  <si>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</si>
  <si>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</si>
  <si>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</si>
  <si>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</si>
  <si>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</si>
  <si>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</si>
  <si>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</si>
  <si>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</si>
  <si>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</si>
  <si>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</si>
  <si>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</si>
  <si>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</si>
  <si>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</si>
  <si>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</si>
  <si>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</si>
  <si>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</si>
  <si>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</si>
  <si>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</si>
  <si>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</si>
  <si>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</si>
  <si>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</si>
  <si>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</si>
  <si>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</si>
  <si>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</si>
  <si>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</si>
  <si>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</si>
  <si>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</si>
  <si>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</si>
  <si>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</si>
  <si>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</si>
  <si>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</si>
  <si>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</si>
  <si>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</si>
  <si>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</si>
  <si>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</si>
  <si>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</si>
  <si>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</si>
  <si>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</si>
  <si>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</si>
  <si>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</si>
  <si>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</si>
  <si>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</si>
  <si>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</si>
  <si>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</si>
  <si>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</si>
  <si>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</si>
  <si>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</si>
  <si>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</si>
  <si>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</si>
  <si>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</si>
  <si>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</si>
  <si>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</si>
  <si>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</si>
  <si>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</si>
  <si>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</si>
  <si>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</si>
  <si>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</si>
  <si>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</si>
  <si>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</si>
  <si>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</si>
  <si>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</si>
  <si>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</si>
  <si>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</si>
  <si>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</si>
  <si>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</si>
  <si>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</si>
  <si>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</si>
  <si>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</si>
  <si>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</si>
  <si>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</si>
  <si>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</si>
  <si>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</si>
  <si>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</si>
  <si>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</si>
  <si>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</si>
  <si>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</si>
  <si>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</si>
  <si>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</si>
  <si>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</si>
  <si>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</si>
  <si>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</si>
  <si>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</si>
  <si>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</si>
  <si>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</si>
  <si>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</si>
  <si>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</si>
  <si>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</si>
  <si>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</si>
  <si>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</si>
  <si>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</si>
  <si>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</si>
  <si>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</si>
  <si>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</si>
  <si>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</si>
  <si>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</si>
  <si>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</si>
  <si>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</si>
  <si>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</si>
  <si>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</si>
  <si>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</si>
  <si>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</si>
  <si>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</si>
  <si>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</si>
  <si>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</si>
  <si>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</si>
  <si>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</si>
  <si>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</si>
  <si>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</si>
  <si>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</si>
  <si>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</si>
  <si>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</si>
  <si>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</si>
  <si>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</si>
  <si>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</si>
  <si>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</si>
  <si>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</si>
  <si>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</si>
  <si>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</si>
  <si>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</si>
  <si>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</si>
  <si>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</si>
  <si>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</si>
  <si>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</si>
  <si>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</si>
  <si>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</si>
  <si>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</si>
  <si>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</si>
  <si>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</si>
  <si>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</si>
  <si>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</si>
  <si>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</si>
  <si>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</si>
  <si>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</si>
  <si>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</si>
  <si>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</si>
  <si>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</si>
  <si>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</si>
  <si>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</si>
  <si>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</si>
  <si>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</si>
  <si>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</si>
  <si>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</si>
  <si>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</si>
  <si>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</si>
  <si>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</si>
  <si>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</si>
  <si>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</si>
  <si>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</si>
  <si>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</si>
  <si>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</si>
  <si>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</si>
  <si>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</si>
  <si>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</si>
  <si>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</si>
  <si>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</si>
  <si>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</si>
  <si>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</si>
  <si>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</si>
  <si>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</si>
  <si>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</si>
  <si>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</si>
  <si>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</si>
  <si>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</si>
  <si>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</si>
  <si>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</si>
  <si>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</si>
  <si>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</si>
  <si>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</si>
  <si>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</si>
  <si>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</si>
  <si>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</si>
  <si>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</si>
  <si>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</si>
  <si>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</si>
  <si>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</si>
  <si>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</si>
  <si>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</si>
  <si>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</si>
  <si>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</si>
  <si>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</si>
  <si>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</si>
  <si>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</si>
  <si>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</si>
  <si>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</si>
  <si>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</si>
  <si>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</si>
  <si>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</si>
  <si>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</si>
  <si>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</si>
  <si>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</si>
  <si>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</si>
  <si>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</si>
  <si>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</si>
  <si>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</si>
  <si>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</si>
  <si>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</si>
  <si>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</si>
  <si>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</si>
  <si>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</si>
  <si>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</si>
  <si>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</si>
  <si>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</si>
  <si>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</si>
  <si>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</si>
  <si>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</si>
  <si>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</si>
  <si>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</si>
  <si>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</si>
  <si>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</si>
  <si>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</si>
  <si>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</si>
  <si>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</si>
  <si>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</si>
  <si>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</si>
  <si>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</si>
  <si>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</si>
  <si>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</si>
  <si>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</si>
  <si>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</si>
  <si>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</si>
  <si>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</si>
  <si>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</si>
  <si>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</si>
  <si>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</si>
  <si>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</si>
  <si>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</si>
  <si>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</si>
  <si>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</si>
  <si>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</si>
  <si>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</si>
  <si>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</si>
  <si>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</si>
  <si>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</si>
  <si>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</si>
  <si>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</si>
  <si>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</si>
  <si>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</si>
  <si>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</si>
  <si>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</si>
  <si>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</si>
  <si>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</si>
  <si>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</si>
  <si>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</si>
  <si>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</si>
  <si>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</si>
  <si>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</si>
  <si>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</si>
  <si>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</si>
  <si>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</si>
  <si>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</si>
  <si>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</si>
  <si>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</si>
  <si>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</si>
  <si>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</si>
  <si>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</si>
  <si>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</si>
  <si>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</si>
  <si>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</si>
  <si>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</si>
  <si>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</si>
  <si>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</si>
  <si>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</si>
  <si>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</si>
  <si>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</si>
  <si>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</si>
  <si>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</si>
  <si>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</si>
  <si>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</si>
  <si>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</si>
  <si>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</si>
  <si>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</si>
  <si>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</si>
  <si>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</si>
  <si>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</si>
  <si>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</si>
  <si>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</si>
  <si>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</si>
  <si>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</si>
  <si>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</si>
  <si>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</si>
  <si>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</si>
  <si>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</si>
  <si>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</si>
  <si>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</si>
  <si>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</si>
  <si>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</si>
  <si>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</si>
  <si>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</si>
  <si>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</si>
  <si>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</si>
  <si>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</si>
  <si>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</si>
  <si>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</si>
  <si>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</si>
  <si>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</si>
  <si>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</si>
  <si>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</si>
  <si>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</si>
  <si>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</si>
  <si>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</si>
  <si>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</si>
  <si>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</si>
  <si>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</si>
  <si>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</si>
  <si>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</si>
  <si>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</si>
  <si>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</si>
  <si>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</si>
  <si>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</si>
  <si>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</si>
  <si>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</si>
  <si>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</si>
  <si>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</si>
  <si>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</si>
  <si>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</si>
  <si>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</si>
  <si>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</si>
  <si>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</si>
  <si>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</si>
  <si>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</si>
  <si>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</si>
  <si>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</si>
  <si>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</si>
  <si>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</si>
  <si>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</si>
  <si>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</si>
  <si>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</si>
  <si>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</si>
  <si>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</si>
  <si>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</si>
  <si>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</si>
  <si>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</si>
  <si>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</si>
  <si>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</si>
  <si>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</si>
  <si>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</si>
  <si>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</si>
  <si>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</si>
  <si>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</si>
  <si>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</si>
  <si>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</si>
  <si>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</si>
  <si>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</si>
  <si>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</si>
  <si>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</si>
  <si>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</si>
  <si>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</si>
  <si>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</si>
  <si>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</si>
  <si>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</si>
  <si>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</si>
  <si>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</si>
  <si>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</si>
  <si>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</si>
  <si>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</si>
  <si>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</si>
  <si>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</si>
  <si>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</si>
  <si>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</si>
  <si>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</si>
  <si>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</si>
  <si>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</si>
  <si>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</si>
  <si>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</si>
  <si>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</si>
  <si>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</si>
  <si>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</si>
  <si>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</si>
  <si>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</si>
  <si>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</si>
  <si>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</si>
  <si>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</si>
  <si>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</si>
  <si>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</si>
  <si>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</si>
  <si>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</si>
  <si>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</si>
  <si>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</si>
  <si>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</si>
  <si>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</si>
  <si>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</si>
  <si>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</si>
  <si>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</si>
  <si>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</si>
  <si>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</si>
  <si>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</si>
  <si>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</si>
  <si>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</si>
  <si>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</si>
  <si>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</si>
  <si>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</si>
  <si>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</si>
  <si>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</si>
  <si>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</si>
  <si>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</si>
  <si>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</si>
  <si>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</si>
  <si>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</si>
  <si>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</si>
  <si>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</si>
  <si>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</si>
  <si>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</si>
  <si>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</si>
  <si>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</si>
  <si>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</si>
  <si>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</si>
  <si>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</si>
  <si>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</si>
  <si>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</si>
  <si>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</si>
  <si>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</si>
  <si>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</si>
  <si>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</si>
  <si>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</si>
  <si>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</si>
  <si>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</si>
  <si>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</si>
  <si>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</si>
  <si>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</si>
  <si>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</si>
  <si>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</si>
  <si>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</si>
  <si>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</si>
  <si>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</si>
  <si>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</si>
  <si>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</si>
  <si>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</si>
  <si>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</si>
  <si>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</si>
  <si>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</si>
  <si>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</si>
  <si>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</si>
  <si>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</si>
  <si>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</si>
  <si>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</si>
  <si>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</si>
  <si>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</si>
  <si>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</si>
  <si>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</si>
  <si>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</si>
  <si>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</si>
  <si>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</si>
  <si>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</si>
  <si>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</si>
  <si>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</si>
  <si>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</si>
  <si>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</si>
  <si>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</si>
  <si>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</si>
  <si>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</si>
  <si>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</si>
  <si>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</si>
  <si>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</si>
  <si>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</si>
  <si>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</si>
  <si>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</si>
  <si>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</si>
  <si>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</si>
  <si>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</si>
  <si>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</si>
  <si>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</si>
  <si>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</si>
  <si>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</si>
  <si>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</si>
  <si>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</si>
  <si>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</si>
  <si>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</si>
  <si>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</si>
  <si>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</si>
  <si>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</si>
  <si>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</si>
  <si>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</si>
  <si>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</si>
  <si>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</si>
  <si>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</si>
  <si>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</si>
  <si>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</si>
  <si>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</si>
  <si>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</si>
  <si>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</si>
  <si>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</si>
  <si>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</si>
  <si>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</si>
  <si>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</si>
  <si>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</si>
  <si>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</si>
  <si>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</si>
  <si>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</si>
  <si>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</si>
  <si>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</si>
  <si>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</si>
  <si>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</si>
  <si>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</si>
  <si>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</si>
  <si>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</si>
  <si>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</si>
  <si>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</si>
  <si>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</si>
  <si>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</si>
  <si>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</si>
  <si>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</si>
  <si>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</si>
  <si>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</si>
  <si>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</si>
  <si>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</si>
  <si>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</si>
  <si>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</si>
  <si>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</si>
  <si>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</si>
  <si>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</si>
  <si>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</si>
  <si>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</si>
  <si>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</si>
  <si>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</si>
  <si>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</si>
  <si>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</si>
  <si>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</si>
  <si>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</si>
  <si>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</si>
  <si>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</si>
  <si>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</si>
  <si>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</si>
  <si>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</si>
  <si>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</si>
  <si>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</si>
  <si>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</si>
  <si>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</si>
  <si>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</si>
  <si>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</si>
  <si>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</si>
  <si>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</si>
  <si>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</si>
  <si>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</si>
  <si>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</si>
  <si>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</si>
  <si>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</si>
  <si>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</si>
  <si>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</si>
  <si>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</si>
  <si>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</si>
  <si>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</si>
  <si>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</si>
  <si>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</si>
  <si>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</si>
  <si>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</si>
  <si>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</si>
  <si>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</si>
  <si>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</si>
  <si>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</si>
  <si>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</si>
  <si>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</si>
  <si>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</si>
  <si>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</si>
  <si>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</si>
  <si>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</si>
  <si>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</si>
  <si>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</si>
  <si>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</si>
  <si>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</si>
  <si>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</si>
  <si>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</si>
  <si>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</si>
  <si>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</si>
  <si>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</si>
  <si>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</si>
  <si>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</si>
  <si>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</si>
  <si>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</si>
  <si>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</si>
  <si>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</si>
  <si>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</si>
  <si>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</si>
  <si>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</si>
  <si>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</si>
  <si>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</si>
  <si>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</si>
  <si>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</si>
  <si>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</si>
  <si>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</si>
  <si>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</si>
  <si>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</si>
  <si>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</si>
  <si>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</si>
  <si>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</si>
  <si>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</si>
  <si>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</si>
  <si>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</si>
  <si>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</si>
  <si>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</si>
  <si>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</si>
  <si>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</si>
  <si>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</si>
  <si>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</si>
  <si>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</si>
  <si>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</si>
  <si>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</si>
  <si>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</si>
  <si>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</si>
  <si>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</si>
  <si>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</si>
  <si>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</si>
  <si>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</si>
  <si>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</si>
  <si>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</si>
  <si>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</si>
  <si>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</si>
  <si>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</si>
  <si>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</si>
  <si>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</si>
  <si>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</si>
  <si>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</si>
  <si>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</si>
  <si>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</si>
  <si>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</si>
  <si>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</si>
  <si>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</si>
  <si>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</si>
  <si>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</si>
  <si>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</si>
  <si>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</si>
  <si>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</si>
  <si>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</si>
  <si>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</si>
  <si>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</si>
  <si>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</si>
  <si>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</si>
  <si>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</si>
  <si>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</si>
  <si>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</si>
  <si>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</si>
  <si>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</si>
  <si>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</si>
  <si>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</si>
  <si>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</si>
  <si>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</si>
  <si>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</si>
  <si>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</si>
  <si>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</si>
  <si>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</si>
  <si>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</si>
  <si>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</si>
  <si>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</si>
  <si>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</si>
  <si>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</si>
  <si>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</si>
  <si>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</si>
  <si>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</si>
  <si>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</si>
  <si>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</si>
  <si>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</si>
  <si>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</si>
  <si>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</si>
  <si>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</si>
  <si>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</si>
  <si>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</si>
  <si>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</si>
  <si>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</si>
  <si>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</si>
  <si>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</si>
  <si>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</si>
  <si>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</si>
  <si>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</si>
  <si>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</si>
  <si>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</si>
  <si>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</si>
  <si>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</si>
  <si>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</si>
  <si>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</si>
  <si>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</si>
  <si>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</si>
  <si>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</si>
  <si>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</si>
  <si>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</si>
  <si>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</si>
  <si>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</si>
  <si>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</si>
  <si>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</si>
  <si>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</si>
  <si>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</si>
  <si>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</si>
  <si>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</si>
  <si>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</si>
  <si>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</si>
  <si>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</si>
  <si>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</si>
  <si>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</si>
  <si>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</si>
  <si>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</si>
  <si>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</si>
  <si>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</si>
  <si>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</si>
  <si>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</si>
  <si>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</si>
  <si>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</si>
  <si>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</si>
  <si>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</si>
  <si>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</si>
  <si>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</si>
  <si>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</si>
  <si>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</si>
  <si>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</si>
  <si>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</si>
  <si>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</si>
  <si>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</si>
  <si>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</si>
  <si>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</si>
  <si>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</si>
  <si>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</si>
  <si>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</si>
  <si>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</si>
  <si>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</si>
  <si>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</si>
  <si>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</si>
  <si>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</si>
  <si>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</si>
  <si>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</si>
  <si>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</si>
  <si>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</si>
  <si>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</si>
  <si>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</si>
  <si>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</si>
  <si>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</si>
  <si>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</si>
  <si>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</si>
  <si>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</si>
  <si>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</si>
  <si>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</si>
  <si>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</si>
  <si>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</si>
  <si>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</si>
  <si>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</si>
  <si>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</si>
  <si>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</si>
  <si>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</si>
  <si>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</si>
  <si>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</si>
  <si>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</si>
  <si>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</si>
  <si>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</si>
  <si>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</si>
  <si>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</si>
  <si>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</si>
  <si>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</si>
  <si>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</si>
  <si>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</si>
  <si>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</si>
  <si>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</si>
  <si>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</si>
  <si>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</si>
  <si>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</si>
  <si>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</si>
  <si>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</si>
  <si>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</si>
  <si>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</si>
  <si>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</si>
  <si>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</si>
  <si>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</si>
  <si>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</si>
  <si>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</si>
  <si>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</si>
  <si>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</si>
  <si>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</si>
  <si>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</si>
  <si>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</si>
  <si>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</si>
  <si>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</si>
  <si>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</si>
  <si>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</si>
  <si>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</si>
  <si>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</si>
  <si>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</si>
  <si>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</si>
  <si>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</si>
  <si>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</si>
  <si>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</si>
  <si>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</si>
  <si>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</si>
  <si>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</si>
  <si>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</si>
  <si>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</si>
  <si>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</si>
  <si>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</si>
  <si>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</si>
  <si>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</si>
  <si>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</si>
  <si>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</si>
  <si>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</si>
  <si>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</si>
  <si>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</si>
  <si>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</si>
  <si>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</si>
  <si>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</si>
  <si>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</si>
  <si>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</si>
  <si>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</si>
  <si>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</si>
  <si>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</si>
  <si>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</si>
  <si>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</si>
  <si>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</si>
  <si>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</si>
  <si>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</si>
  <si>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</si>
  <si>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</si>
  <si>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</si>
  <si>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</si>
  <si>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</si>
  <si>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</si>
  <si>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</si>
  <si>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</si>
  <si>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</si>
  <si>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</si>
  <si>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</si>
  <si>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</si>
  <si>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</si>
  <si>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</si>
  <si>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</si>
  <si>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</si>
  <si>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</si>
  <si>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</si>
  <si>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</si>
  <si>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</si>
  <si>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</si>
  <si>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</si>
  <si>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</si>
  <si>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</si>
  <si>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</si>
  <si>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</si>
  <si>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</si>
  <si>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</si>
  <si>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</si>
  <si>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</si>
  <si>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</si>
  <si>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</si>
  <si>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</si>
  <si>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</si>
  <si>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</si>
  <si>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</si>
  <si>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</si>
  <si>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</si>
  <si>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</si>
  <si>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</si>
  <si>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</si>
  <si>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</si>
  <si>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</si>
  <si>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</si>
  <si>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</si>
  <si>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</si>
  <si>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</si>
  <si>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</si>
  <si>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</si>
  <si>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</si>
  <si>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</si>
  <si>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</si>
  <si>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</si>
  <si>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</si>
  <si>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</si>
  <si>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</si>
  <si>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</si>
  <si>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</si>
  <si>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</si>
  <si>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</si>
  <si>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</si>
  <si>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</si>
  <si>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</si>
  <si>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</si>
  <si>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</si>
  <si>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</si>
  <si>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</si>
  <si>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</si>
  <si>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</si>
  <si>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</si>
  <si>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</si>
  <si>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</si>
  <si>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</si>
  <si>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</si>
  <si>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</si>
  <si>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</si>
  <si>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</si>
  <si>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</si>
  <si>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</si>
  <si>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</si>
  <si>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</si>
  <si>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</si>
  <si>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</si>
  <si>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</si>
  <si>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</si>
  <si>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</si>
  <si>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</si>
  <si>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</si>
  <si>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</si>
  <si>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</si>
  <si>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</si>
  <si>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</si>
  <si>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</si>
  <si>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</si>
  <si>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</si>
  <si>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</si>
  <si>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</si>
  <si>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</si>
  <si>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</si>
  <si>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</si>
  <si>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</si>
  <si>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</si>
  <si>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</si>
  <si>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</si>
  <si>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</si>
  <si>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</si>
  <si>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</si>
  <si>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</si>
  <si>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</si>
  <si>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</si>
  <si>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</si>
  <si>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</si>
  <si>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</si>
  <si>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</si>
  <si>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</si>
  <si>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</si>
  <si>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</si>
  <si>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</si>
  <si>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</si>
  <si>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</si>
  <si>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</si>
  <si>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</si>
  <si>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</si>
  <si>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</si>
  <si>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</si>
  <si>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</si>
  <si>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</si>
  <si>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</si>
  <si>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</si>
  <si>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</si>
  <si>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</si>
  <si>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</si>
  <si>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</si>
  <si>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</si>
  <si>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</si>
  <si>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</si>
  <si>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</si>
  <si>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</si>
  <si>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</si>
  <si>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</si>
  <si>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</si>
  <si>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</si>
  <si>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</si>
  <si>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</si>
  <si>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</si>
  <si>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</si>
  <si>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</si>
  <si>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</si>
  <si>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</si>
  <si>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</si>
  <si>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</si>
  <si>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</si>
  <si>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</si>
  <si>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</si>
  <si>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</si>
  <si>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</si>
  <si>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</si>
  <si>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</si>
  <si>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</si>
  <si>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</si>
  <si>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</si>
  <si>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</si>
  <si>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</si>
  <si>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</si>
  <si>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</si>
  <si>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</si>
  <si>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</si>
  <si>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</si>
  <si>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</si>
  <si>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</si>
  <si>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</si>
  <si>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</si>
  <si>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</si>
  <si>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</si>
  <si>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</si>
  <si>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</si>
  <si>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</si>
  <si>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</si>
  <si>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</si>
  <si>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</si>
  <si>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</si>
  <si>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</si>
  <si>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</si>
  <si>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</si>
  <si>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</si>
  <si>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</si>
  <si>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</si>
  <si>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</si>
  <si>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</si>
  <si>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</si>
  <si>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</si>
  <si>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</si>
  <si>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</si>
  <si>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</si>
  <si>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</si>
  <si>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</si>
  <si>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</si>
  <si>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</si>
  <si>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</si>
  <si>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</si>
  <si>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</si>
  <si>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</si>
  <si>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</si>
  <si>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</si>
  <si>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</si>
  <si>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</si>
  <si>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</si>
  <si>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</si>
  <si>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</si>
  <si>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</si>
  <si>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</si>
  <si>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</si>
  <si>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</si>
  <si>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</si>
  <si>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</si>
  <si>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</si>
  <si>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</si>
  <si>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</si>
  <si>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</si>
  <si>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</si>
  <si>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</si>
  <si>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</si>
  <si>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</si>
  <si>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</si>
  <si>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</si>
  <si>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</si>
  <si>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</si>
  <si>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</si>
  <si>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</si>
  <si>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</si>
  <si>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</si>
  <si>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</si>
  <si>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</si>
  <si>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</si>
  <si>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</si>
  <si>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</si>
  <si>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</si>
  <si>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</si>
  <si>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</si>
  <si>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</si>
  <si>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</si>
  <si>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</si>
  <si>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</si>
  <si>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</si>
  <si>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</si>
  <si>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</si>
  <si>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</si>
  <si>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</si>
  <si>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</si>
  <si>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</si>
  <si>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</si>
  <si>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</si>
  <si>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</si>
  <si>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</si>
  <si>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</si>
  <si>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</si>
  <si>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</si>
  <si>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</si>
  <si>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</si>
  <si>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</si>
  <si>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</si>
  <si>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</si>
  <si>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</si>
  <si>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</si>
  <si>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</si>
  <si>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</si>
  <si>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</si>
  <si>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</si>
  <si>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</si>
  <si>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</si>
  <si>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</si>
  <si>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</si>
  <si>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</si>
  <si>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</si>
  <si>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</si>
  <si>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</si>
  <si>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</si>
  <si>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</si>
  <si>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</si>
  <si>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</si>
  <si>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</si>
  <si>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</si>
  <si>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</si>
  <si>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</si>
  <si>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</si>
  <si>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</si>
  <si>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</si>
  <si>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</si>
  <si>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</si>
  <si>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</si>
  <si>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</si>
  <si>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</si>
  <si>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</si>
  <si>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</si>
  <si>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</si>
  <si>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</si>
  <si>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</si>
  <si>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</si>
  <si>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</si>
  <si>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</si>
  <si>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</si>
  <si>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</si>
  <si>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</si>
  <si>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</si>
  <si>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</si>
  <si>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</si>
  <si>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</si>
  <si>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</si>
  <si>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</si>
  <si>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</si>
  <si>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</si>
  <si>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</si>
  <si>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</si>
  <si>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</si>
  <si>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</si>
  <si>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</si>
  <si>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</si>
  <si>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</si>
  <si>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</si>
  <si>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</si>
  <si>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</si>
  <si>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</si>
  <si>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</si>
  <si>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</si>
  <si>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</si>
  <si>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</si>
  <si>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</si>
  <si>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</si>
  <si>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</si>
  <si>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</si>
  <si>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</si>
  <si>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</si>
  <si>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</si>
  <si>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</si>
  <si>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</si>
  <si>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</si>
  <si>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</si>
  <si>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</si>
  <si>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</si>
  <si>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</si>
  <si>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</si>
  <si>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</si>
  <si>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</si>
  <si>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</si>
  <si>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</si>
  <si>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</si>
  <si>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</si>
  <si>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</si>
  <si>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</si>
  <si>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</si>
  <si>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</si>
  <si>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</si>
  <si>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</si>
  <si>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</si>
  <si>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</si>
  <si>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</si>
  <si>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</si>
  <si>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</si>
  <si>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</si>
  <si>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</si>
  <si>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</si>
  <si>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</si>
  <si>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</si>
  <si>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</si>
  <si>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</si>
  <si>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</si>
  <si>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</si>
  <si>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</si>
  <si>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</si>
  <si>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</si>
  <si>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</si>
  <si>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</si>
  <si>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</si>
  <si>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</si>
  <si>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</si>
  <si>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</si>
  <si>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</si>
  <si>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</si>
  <si>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</si>
  <si>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</si>
  <si>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</si>
  <si>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</si>
  <si>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</si>
  <si>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</si>
  <si>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</si>
  <si>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</si>
  <si>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</si>
  <si>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</si>
  <si>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</si>
  <si>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</si>
  <si>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</si>
  <si>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</si>
  <si>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</si>
  <si>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</si>
  <si>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</si>
  <si>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</si>
  <si>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</si>
  <si>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</si>
  <si>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</si>
  <si>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</si>
  <si>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</si>
  <si>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</si>
  <si>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</si>
  <si>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</si>
  <si>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</si>
  <si>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</si>
  <si>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</si>
  <si>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</si>
  <si>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</si>
  <si>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</si>
  <si>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</si>
  <si>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</si>
  <si>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</si>
  <si>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</si>
  <si>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</si>
  <si>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</si>
  <si>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</si>
  <si>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</si>
  <si>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</si>
  <si>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</si>
  <si>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</si>
  <si>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</si>
  <si>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</si>
  <si>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</si>
  <si>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</si>
  <si>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</si>
  <si>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</si>
  <si>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</si>
  <si>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</si>
  <si>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</si>
  <si>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</si>
  <si>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</si>
  <si>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</si>
  <si>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</si>
  <si>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</si>
  <si>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</si>
  <si>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</si>
  <si>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</si>
  <si>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</si>
  <si>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</si>
  <si>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</si>
  <si>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</si>
  <si>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</si>
  <si>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</si>
  <si>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</si>
  <si>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</si>
  <si>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</si>
  <si>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</si>
  <si>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</si>
  <si>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</si>
  <si>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</si>
  <si>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</si>
  <si>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</si>
  <si>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</si>
  <si>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</si>
  <si>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</si>
  <si>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</si>
  <si>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</si>
  <si>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</si>
  <si>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</si>
  <si>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</si>
  <si>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</si>
  <si>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</si>
  <si>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</si>
  <si>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</si>
  <si>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</si>
  <si>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</si>
  <si>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</si>
  <si>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</si>
  <si>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</si>
  <si>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</si>
  <si>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</si>
  <si>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</si>
  <si>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</si>
  <si>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</si>
  <si>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</si>
  <si>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</si>
  <si>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</si>
  <si>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</si>
  <si>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</si>
  <si>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</si>
  <si>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</si>
  <si>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</si>
  <si>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</si>
  <si>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</si>
  <si>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</si>
  <si>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</si>
  <si>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</si>
  <si>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</si>
  <si>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</si>
  <si>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</si>
  <si>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</si>
  <si>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</si>
  <si>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</si>
  <si>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</si>
  <si>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</si>
  <si>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</si>
  <si>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</si>
  <si>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</si>
  <si>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</si>
  <si>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</si>
  <si>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</si>
  <si>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</si>
  <si>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</si>
  <si>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</si>
  <si>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</si>
  <si>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</si>
  <si>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</si>
  <si>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</si>
  <si>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</si>
  <si>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</si>
  <si>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</si>
  <si>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</si>
  <si>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</si>
  <si>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</si>
  <si>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</si>
  <si>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</si>
  <si>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</si>
  <si>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</si>
  <si>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</si>
  <si>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</si>
  <si>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</si>
  <si>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</si>
  <si>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</si>
  <si>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</si>
  <si>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</si>
  <si>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</si>
  <si>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</si>
  <si>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</si>
  <si>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</si>
  <si>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</si>
  <si>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</si>
  <si>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</si>
  <si>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</si>
  <si>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</si>
  <si>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</si>
  <si>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</si>
  <si>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</si>
  <si>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</si>
  <si>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</si>
  <si>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</si>
  <si>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</si>
  <si>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</si>
  <si>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</si>
  <si>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</si>
  <si>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</si>
  <si>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</si>
  <si>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</si>
  <si>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</si>
  <si>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</si>
  <si>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</si>
  <si>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</si>
  <si>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</si>
  <si>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</si>
  <si>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</si>
  <si>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</si>
  <si>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</si>
  <si>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</si>
  <si>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</si>
  <si>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</si>
  <si>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</si>
  <si>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</si>
  <si>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</si>
  <si>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</si>
  <si>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</si>
  <si>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</si>
  <si>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</si>
  <si>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</si>
  <si>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</si>
  <si>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</si>
  <si>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</si>
  <si>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</si>
  <si>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</si>
  <si>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</si>
  <si>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</si>
  <si>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</si>
  <si>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</si>
  <si>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</si>
  <si>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</si>
  <si>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</si>
  <si>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</si>
  <si>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</si>
  <si>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</si>
  <si>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</si>
  <si>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</si>
  <si>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</si>
  <si>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</si>
  <si>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</si>
  <si>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</si>
  <si>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</si>
  <si>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</si>
  <si>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</si>
  <si>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</si>
  <si>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</si>
  <si>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</si>
  <si>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</si>
  <si>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</si>
  <si>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</si>
  <si>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</si>
  <si>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</si>
  <si>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</si>
  <si>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</si>
  <si>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</si>
  <si>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</si>
  <si>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</si>
  <si>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</si>
  <si>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</si>
  <si>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</si>
  <si>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</si>
  <si>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</si>
  <si>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</si>
  <si>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</si>
  <si>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</si>
  <si>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</si>
  <si>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</si>
  <si>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</si>
  <si>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</si>
  <si>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</si>
  <si>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</si>
  <si>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</si>
  <si>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</si>
  <si>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</si>
  <si>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</si>
  <si>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</si>
  <si>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</si>
  <si>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</si>
  <si>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</si>
  <si>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</si>
  <si>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</si>
  <si>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</si>
  <si>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</si>
  <si>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</si>
  <si>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</si>
  <si>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</si>
  <si>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</si>
  <si>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</si>
  <si>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</si>
  <si>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</si>
  <si>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</si>
  <si>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</si>
  <si>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</si>
  <si>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</si>
  <si>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</si>
  <si>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</si>
  <si>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</si>
  <si>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</si>
  <si>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</si>
  <si>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</si>
  <si>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</si>
  <si>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</si>
  <si>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</si>
  <si>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</si>
  <si>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</si>
  <si>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</si>
  <si>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</si>
  <si>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</si>
  <si>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</si>
  <si>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</si>
  <si>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</si>
  <si>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</si>
  <si>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</si>
  <si>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</si>
  <si>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</si>
  <si>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</si>
  <si>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</si>
  <si>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</si>
  <si>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</si>
  <si>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</si>
  <si>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</si>
  <si>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</si>
  <si>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</si>
  <si>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</si>
  <si>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</si>
  <si>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</si>
  <si>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</si>
  <si>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</si>
  <si>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</si>
  <si>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</si>
  <si>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</si>
  <si>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</si>
  <si>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</si>
  <si>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</si>
  <si>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</si>
  <si>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</si>
  <si>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</si>
  <si>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</si>
  <si>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</si>
  <si>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</si>
  <si>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</si>
  <si>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</si>
  <si>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</si>
  <si>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</si>
  <si>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</si>
  <si>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</si>
  <si>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</si>
  <si>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</si>
  <si>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</si>
  <si>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</si>
  <si>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</si>
  <si>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</si>
  <si>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</si>
  <si>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</si>
  <si>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</si>
  <si>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</si>
  <si>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</si>
  <si>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</si>
  <si>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</si>
  <si>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</si>
  <si>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</si>
  <si>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</si>
  <si>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</si>
  <si>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</si>
  <si>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</si>
  <si>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</si>
  <si>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</si>
  <si>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</si>
  <si>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</si>
  <si>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</si>
  <si>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</si>
  <si>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</si>
  <si>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</si>
  <si>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</si>
  <si>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</si>
  <si>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</si>
  <si>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</si>
  <si>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</si>
  <si>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</si>
  <si>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</si>
  <si>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</si>
  <si>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</si>
  <si>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</si>
  <si>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</si>
  <si>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</si>
  <si>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</si>
  <si>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</si>
  <si>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</si>
  <si>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</si>
  <si>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</si>
  <si>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</si>
  <si>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</si>
  <si>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</si>
  <si>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</si>
  <si>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</si>
  <si>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</si>
  <si>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</si>
  <si>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</si>
  <si>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</si>
  <si>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</si>
  <si>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</si>
  <si>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</si>
  <si>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</si>
  <si>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</si>
  <si>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</si>
  <si>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</si>
  <si>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</si>
  <si>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</si>
  <si>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</si>
  <si>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</si>
  <si>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</si>
  <si>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</si>
  <si>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</si>
  <si>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</si>
  <si>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</si>
  <si>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</si>
  <si>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</si>
  <si>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</si>
  <si>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</si>
  <si>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</si>
  <si>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</si>
  <si>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</si>
  <si>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</si>
  <si>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</si>
  <si>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</si>
  <si>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</si>
  <si>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</si>
  <si>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</si>
  <si>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</si>
  <si>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</si>
  <si>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</si>
  <si>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</si>
  <si>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</si>
  <si>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</si>
  <si>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</si>
  <si>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</si>
  <si>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</si>
  <si>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</si>
  <si>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</si>
  <si>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</si>
  <si>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</si>
  <si>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</si>
  <si>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</si>
  <si>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</si>
  <si>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</si>
  <si>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</si>
  <si>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</si>
  <si>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</si>
  <si>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</si>
  <si>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</si>
  <si>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</si>
  <si>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</si>
  <si>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</si>
  <si>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</si>
  <si>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</si>
  <si>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</si>
  <si>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</si>
  <si>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</si>
  <si>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</si>
  <si>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</si>
  <si>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</si>
  <si>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</si>
  <si>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</si>
  <si>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</si>
  <si>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</si>
  <si>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</si>
  <si>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</si>
  <si>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</si>
  <si>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</si>
  <si>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</si>
  <si>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</si>
  <si>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</si>
  <si>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</si>
  <si>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</si>
  <si>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</si>
  <si>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</si>
  <si>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</si>
  <si>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</si>
  <si>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</si>
  <si>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</si>
  <si>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</si>
  <si>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</si>
  <si>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</si>
  <si>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</si>
  <si>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</si>
  <si>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</si>
  <si>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</si>
  <si>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</si>
  <si>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</si>
  <si>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</si>
  <si>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</si>
  <si>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</si>
  <si>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</si>
  <si>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</si>
  <si>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</si>
  <si>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</si>
  <si>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</si>
  <si>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</si>
  <si>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</si>
  <si>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</si>
  <si>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</si>
  <si>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</si>
  <si>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</si>
  <si>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</si>
  <si>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</si>
  <si>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</si>
  <si>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</si>
  <si>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</si>
  <si>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</si>
  <si>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</si>
  <si>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</si>
  <si>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</si>
  <si>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</si>
  <si>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</si>
  <si>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</si>
  <si>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</si>
  <si>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</si>
  <si>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</si>
  <si>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</si>
  <si>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</si>
  <si>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</si>
  <si>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</si>
  <si>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</si>
  <si>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</si>
  <si>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</si>
  <si>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</si>
  <si>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</si>
  <si>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</si>
  <si>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</si>
  <si>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</si>
  <si>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</si>
  <si>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</si>
  <si>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</si>
  <si>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</si>
  <si>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</si>
  <si>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</si>
  <si>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</si>
  <si>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</si>
  <si>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</si>
  <si>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</si>
  <si>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</si>
  <si>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</si>
  <si>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</si>
  <si>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</si>
  <si>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</si>
  <si>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</si>
  <si>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</si>
  <si>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</si>
  <si>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</si>
  <si>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</si>
  <si>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</si>
  <si>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</si>
  <si>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</si>
  <si>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</si>
  <si>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</si>
  <si>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</si>
  <si>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</si>
  <si>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</si>
  <si>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</si>
  <si>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</si>
  <si>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</si>
  <si>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</si>
  <si>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</si>
  <si>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</si>
  <si>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</si>
  <si>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</si>
  <si>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</si>
  <si>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</si>
  <si>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</si>
  <si>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</si>
  <si>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</si>
  <si>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</si>
  <si>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</si>
  <si>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</si>
  <si>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</si>
  <si>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</si>
  <si>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</si>
  <si>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</si>
  <si>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</si>
  <si>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</si>
  <si>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</si>
  <si>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</si>
  <si>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</si>
  <si>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</si>
  <si>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</si>
  <si>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</si>
  <si>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</si>
  <si>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</si>
  <si>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</si>
  <si>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</si>
  <si>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</si>
  <si>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</si>
  <si>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</si>
  <si>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</si>
  <si>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</si>
  <si>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</si>
  <si>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</si>
  <si>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</si>
  <si>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</si>
  <si>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</si>
  <si>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</si>
  <si>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</si>
  <si>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</si>
  <si>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</si>
  <si>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</si>
  <si>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</si>
  <si>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</si>
  <si>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</si>
  <si>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</si>
  <si>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</si>
  <si>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</si>
  <si>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</si>
  <si>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</si>
  <si>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</si>
  <si>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</si>
  <si>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</si>
  <si>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</si>
  <si>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</si>
  <si>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</si>
  <si>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</si>
  <si>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</si>
  <si>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</si>
  <si>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</si>
  <si>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</si>
  <si>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</si>
  <si>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</si>
  <si>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</si>
  <si>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</si>
  <si>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</si>
  <si>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</si>
  <si>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</si>
  <si>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</si>
  <si>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</si>
  <si>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</si>
  <si>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</si>
  <si>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</si>
  <si>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</si>
  <si>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</si>
  <si>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</si>
  <si>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</si>
  <si>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</si>
  <si>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</si>
  <si>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</si>
  <si>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</si>
  <si>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</si>
  <si>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</si>
  <si>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</si>
  <si>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</si>
  <si>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</si>
  <si>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</si>
  <si>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</si>
  <si>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</si>
  <si>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</si>
  <si>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</si>
  <si>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</si>
  <si>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</si>
  <si>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</si>
  <si>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</si>
  <si>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</si>
  <si>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</si>
  <si>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</si>
  <si>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</si>
  <si>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</si>
  <si>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</si>
  <si>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</si>
  <si>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</si>
  <si>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</si>
  <si>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</si>
  <si>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</si>
  <si>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</si>
  <si>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</si>
  <si>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</si>
  <si>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</si>
  <si>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</si>
  <si>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</si>
  <si>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</si>
  <si>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</si>
  <si>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</si>
  <si>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</si>
  <si>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</si>
  <si>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</si>
  <si>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</si>
  <si>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</si>
  <si>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</si>
  <si>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</si>
  <si>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</si>
  <si>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</si>
  <si>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</si>
  <si>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</si>
  <si>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</si>
  <si>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</si>
  <si>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</si>
  <si>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</si>
  <si>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</si>
  <si>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</si>
  <si>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</si>
  <si>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</si>
  <si>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</si>
  <si>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</si>
  <si>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</si>
  <si>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</si>
  <si>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</si>
  <si>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</si>
  <si>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</si>
  <si>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</si>
  <si>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</si>
  <si>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</si>
  <si>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</si>
  <si>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</si>
  <si>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</si>
  <si>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</si>
  <si>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</si>
  <si>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</si>
  <si>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</si>
  <si>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</si>
  <si>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</si>
  <si>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</si>
  <si>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</si>
  <si>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</si>
  <si>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</si>
  <si>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</si>
  <si>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</si>
  <si>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</si>
  <si>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</si>
  <si>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</si>
  <si>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</si>
  <si>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</si>
  <si>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</si>
  <si>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</si>
  <si>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</si>
  <si>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</si>
  <si>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</si>
  <si>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</si>
  <si>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</si>
  <si>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</si>
  <si>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</si>
  <si>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</si>
  <si>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</si>
  <si>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</si>
  <si>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</si>
  <si>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</si>
  <si>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</si>
  <si>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</si>
  <si>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</si>
  <si>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</si>
  <si>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</si>
  <si>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</si>
  <si>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</si>
  <si>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</si>
  <si>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</si>
  <si>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</si>
  <si>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</si>
  <si>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</si>
  <si>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</si>
  <si>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</si>
  <si>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</si>
  <si>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</si>
  <si>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</si>
  <si>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</si>
  <si>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</si>
  <si>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</si>
  <si>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</si>
  <si>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</si>
  <si>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</si>
  <si>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</si>
  <si>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</si>
  <si>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</si>
  <si>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</si>
  <si>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</si>
  <si>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</si>
  <si>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</si>
  <si>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</si>
  <si>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</si>
  <si>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</si>
  <si>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</si>
  <si>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</si>
  <si>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</si>
  <si>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</si>
  <si>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</si>
  <si>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</si>
  <si>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</si>
  <si>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</si>
  <si>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</si>
  <si>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</si>
  <si>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</si>
  <si>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</si>
  <si>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</si>
  <si>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</si>
  <si>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</si>
  <si>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</si>
  <si>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</si>
  <si>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</si>
  <si>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</si>
  <si>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</si>
  <si>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</si>
  <si>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</si>
  <si>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</si>
  <si>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</si>
  <si>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</si>
  <si>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</si>
  <si>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</si>
  <si>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</si>
  <si>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</si>
  <si>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</si>
  <si>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</si>
  <si>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</si>
  <si>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</si>
  <si>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</si>
  <si>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</si>
  <si>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</si>
  <si>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</si>
  <si>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</si>
  <si>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</si>
  <si>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</si>
  <si>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</si>
  <si>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</si>
  <si>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</si>
  <si>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</si>
  <si>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</si>
  <si>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</si>
  <si>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</si>
  <si>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</si>
  <si>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</si>
  <si>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</si>
  <si>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</si>
  <si>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</si>
  <si>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</si>
  <si>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</si>
  <si>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</si>
  <si>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</si>
  <si>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</si>
  <si>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</si>
  <si>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</si>
  <si>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</si>
  <si>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</si>
  <si>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</si>
  <si>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</si>
  <si>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</si>
  <si>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</si>
  <si>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</si>
  <si>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</si>
  <si>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</si>
  <si>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</si>
  <si>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</si>
  <si>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</si>
  <si>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</si>
  <si>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</si>
  <si>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</si>
  <si>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</si>
  <si>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</si>
  <si>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</si>
  <si>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</si>
  <si>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</si>
  <si>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</si>
  <si>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</si>
  <si>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</si>
  <si>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</si>
  <si>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</si>
  <si>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</si>
  <si>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</si>
  <si>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</si>
  <si>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</si>
  <si>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</si>
  <si>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</si>
  <si>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</si>
  <si>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</si>
  <si>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</si>
  <si>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</si>
  <si>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</si>
  <si>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</si>
  <si>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</si>
  <si>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</si>
  <si>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</si>
  <si>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</si>
  <si>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</si>
  <si>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</si>
  <si>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</si>
  <si>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</si>
  <si>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</si>
  <si>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</si>
  <si>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</si>
  <si>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</si>
  <si>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</si>
  <si>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</si>
  <si>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</si>
  <si>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</si>
  <si>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</si>
  <si>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</si>
  <si>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</si>
  <si>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</si>
  <si>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</si>
  <si>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</si>
  <si>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</si>
  <si>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</si>
  <si>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</si>
  <si>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</si>
  <si>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</si>
  <si>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</si>
  <si>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</si>
  <si>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</si>
  <si>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</si>
  <si>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</si>
  <si>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</si>
  <si>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</si>
  <si>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</si>
  <si>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</si>
  <si>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</si>
  <si>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</si>
  <si>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</si>
  <si>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</si>
  <si>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</si>
  <si>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</si>
  <si>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</si>
  <si>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</si>
  <si>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</si>
  <si>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</si>
  <si>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</si>
  <si>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</si>
  <si>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</si>
  <si>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</si>
  <si>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</si>
  <si>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</si>
  <si>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</si>
  <si>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</si>
  <si>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</si>
  <si>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</si>
  <si>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</si>
  <si>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</si>
  <si>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</si>
  <si>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</si>
  <si>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</si>
  <si>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</si>
  <si>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</si>
  <si>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</si>
  <si>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</si>
  <si>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</si>
  <si>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</si>
  <si>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</si>
  <si>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</si>
  <si>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</si>
  <si>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</si>
  <si>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</si>
  <si>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</si>
  <si>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</si>
  <si>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</si>
  <si>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</si>
  <si>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</si>
  <si>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</si>
  <si>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</si>
  <si>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</si>
  <si>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</si>
  <si>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</si>
  <si>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</si>
  <si>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</si>
  <si>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</si>
  <si>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</si>
  <si>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</si>
  <si>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</si>
  <si>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</si>
  <si>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</si>
  <si>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</si>
  <si>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</si>
  <si>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</si>
  <si>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</si>
  <si>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</si>
  <si>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</si>
  <si>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</si>
  <si>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</si>
  <si>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</si>
  <si>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</si>
  <si>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</si>
  <si>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</si>
  <si>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</si>
  <si>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</si>
  <si>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</si>
  <si>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</si>
  <si>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</si>
  <si>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</si>
  <si>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</si>
  <si>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</si>
  <si>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</si>
  <si>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</si>
  <si>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</si>
  <si>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</si>
  <si>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</si>
  <si>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</si>
  <si>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</si>
  <si>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</si>
  <si>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</si>
  <si>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</si>
  <si>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</si>
  <si>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</si>
  <si>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</si>
  <si>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</si>
  <si>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</si>
  <si>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</si>
  <si>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</si>
  <si>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</si>
  <si>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</si>
  <si>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</si>
  <si>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</si>
  <si>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</si>
  <si>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</si>
  <si>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</si>
  <si>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</si>
  <si>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</si>
  <si>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</si>
  <si>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</si>
  <si>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</si>
  <si>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</si>
  <si>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</si>
  <si>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</si>
  <si>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</si>
  <si>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</si>
  <si>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</si>
  <si>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</si>
  <si>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</si>
  <si>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</si>
  <si>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</si>
  <si>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</si>
  <si>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</si>
  <si>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</si>
  <si>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</si>
  <si>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</si>
  <si>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</si>
  <si>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</si>
  <si>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</si>
  <si>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</si>
  <si>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</si>
  <si>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</si>
  <si>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</si>
  <si>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</si>
  <si>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</si>
  <si>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</si>
  <si>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</si>
  <si>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</si>
  <si>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</si>
  <si>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</si>
  <si>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</si>
  <si>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</si>
  <si>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</si>
  <si>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</si>
  <si>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</si>
  <si>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</si>
  <si>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</si>
  <si>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</si>
  <si>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</si>
  <si>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</si>
  <si>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</si>
  <si>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</si>
  <si>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</si>
  <si>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</si>
  <si>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</si>
  <si>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</si>
  <si>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</si>
  <si>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</si>
  <si>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</si>
  <si>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</si>
  <si>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</si>
  <si>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</si>
  <si>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</si>
  <si>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</si>
  <si>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</si>
  <si>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</si>
  <si>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</si>
  <si>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</si>
  <si>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</si>
  <si>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</si>
  <si>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</si>
  <si>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</si>
  <si>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</si>
  <si>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</si>
  <si>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</si>
  <si>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</si>
  <si>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</si>
  <si>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</si>
  <si>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</si>
  <si>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</si>
  <si>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</si>
  <si>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</si>
  <si>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</si>
  <si>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</si>
  <si>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</si>
  <si>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</si>
  <si>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</si>
  <si>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</si>
  <si>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</si>
  <si>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</si>
  <si>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</si>
  <si>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</si>
  <si>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</si>
  <si>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</si>
  <si>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</si>
  <si>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</si>
  <si>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</si>
  <si>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</si>
  <si>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</si>
  <si>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</si>
  <si>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</si>
  <si>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</si>
  <si>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</si>
  <si>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</si>
  <si>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</si>
  <si>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</si>
  <si>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</si>
  <si>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</si>
  <si>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</si>
  <si>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</si>
  <si>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</si>
  <si>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</si>
  <si>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</si>
  <si>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</si>
  <si>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</si>
  <si>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</si>
  <si>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</si>
  <si>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</si>
  <si>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</si>
  <si>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</si>
  <si>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</si>
  <si>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</si>
  <si>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</si>
  <si>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</si>
  <si>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</si>
  <si>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</si>
  <si>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</si>
  <si>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</si>
  <si>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</si>
  <si>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</si>
  <si>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</si>
  <si>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</si>
  <si>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</si>
  <si>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</si>
  <si>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</si>
  <si>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</si>
  <si>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</si>
  <si>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</si>
  <si>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</si>
  <si>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</si>
  <si>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</si>
  <si>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</si>
  <si>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</si>
  <si>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</si>
  <si>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</si>
  <si>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</si>
  <si>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</si>
  <si>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</si>
  <si>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</si>
  <si>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</si>
  <si>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</si>
  <si>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</si>
  <si>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</si>
  <si>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</si>
  <si>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</si>
  <si>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</si>
  <si>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</si>
  <si>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</si>
  <si>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</si>
  <si>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</si>
  <si>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</si>
  <si>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</si>
  <si>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</si>
  <si>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</si>
  <si>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</si>
  <si>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</si>
  <si>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</si>
  <si>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</si>
  <si>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</si>
  <si>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</si>
  <si>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</si>
  <si>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</si>
  <si>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</si>
  <si>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</si>
  <si>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</si>
  <si>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</si>
  <si>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</si>
  <si>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</si>
  <si>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</si>
  <si>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</si>
  <si>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</si>
  <si>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</si>
  <si>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</si>
  <si>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</si>
  <si>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</si>
  <si>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</si>
  <si>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</si>
  <si>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</si>
  <si>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</si>
  <si>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</si>
  <si>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</si>
  <si>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</si>
  <si>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</si>
  <si>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</si>
  <si>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</si>
  <si>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</si>
  <si>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</si>
  <si>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</si>
  <si>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</si>
  <si>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</si>
  <si>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</si>
  <si>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</si>
  <si>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</si>
  <si>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</si>
  <si>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</si>
  <si>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</si>
  <si>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</si>
  <si>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</si>
  <si>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</si>
  <si>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</si>
  <si>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</si>
  <si>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</si>
  <si>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</si>
  <si>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</si>
  <si>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</si>
  <si>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</si>
  <si>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</si>
  <si>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</si>
  <si>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</si>
  <si>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</si>
  <si>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</si>
  <si>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</si>
  <si>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</si>
  <si>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</si>
  <si>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</si>
  <si>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</si>
  <si>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</si>
  <si>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</si>
  <si>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</si>
  <si>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</si>
  <si>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</si>
  <si>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</si>
  <si>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</si>
  <si>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</si>
  <si>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</si>
  <si>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</si>
  <si>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</si>
  <si>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</si>
  <si>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</si>
  <si>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</si>
  <si>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</si>
  <si>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</si>
  <si>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</si>
  <si>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</si>
  <si>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</si>
  <si>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</si>
  <si>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</si>
  <si>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</si>
  <si>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</si>
  <si>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</si>
  <si>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</si>
  <si>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</si>
  <si>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</si>
  <si>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</si>
  <si>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</si>
  <si>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</si>
  <si>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</si>
  <si>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</si>
  <si>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</si>
  <si>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</si>
  <si>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</si>
  <si>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</si>
  <si>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</si>
  <si>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</si>
  <si>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</si>
  <si>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</si>
  <si>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</si>
  <si>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</si>
  <si>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</si>
  <si>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</si>
  <si>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</si>
  <si>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</si>
  <si>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</si>
  <si>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</si>
  <si>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</si>
  <si>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</si>
  <si>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</si>
  <si>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</si>
  <si>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</si>
  <si>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</si>
  <si>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</si>
  <si>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</si>
  <si>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</si>
  <si>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</si>
  <si>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</si>
  <si>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</si>
  <si>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</si>
  <si>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</si>
  <si>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</si>
  <si>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</si>
  <si>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</si>
  <si>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</si>
  <si>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</si>
  <si>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</si>
  <si>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</si>
  <si>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</si>
  <si>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</si>
  <si>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</si>
  <si>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</si>
  <si>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</si>
  <si>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</si>
  <si>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</si>
  <si>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</si>
  <si>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</si>
  <si>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</si>
  <si>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</si>
  <si>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</si>
  <si>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</si>
  <si>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</si>
  <si>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</si>
  <si>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</si>
  <si>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</si>
  <si>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</si>
  <si>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</si>
  <si>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</si>
  <si>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</si>
  <si>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</si>
  <si>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</si>
  <si>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</si>
  <si>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</si>
  <si>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</si>
  <si>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</si>
  <si>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</si>
  <si>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</si>
  <si>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</si>
  <si>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</si>
  <si>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</si>
  <si>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</si>
  <si>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</si>
  <si>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</si>
  <si>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</si>
  <si>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</si>
  <si>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</si>
  <si>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</si>
  <si>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</si>
  <si>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</si>
  <si>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</si>
  <si>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</si>
  <si>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</si>
  <si>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</si>
  <si>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</si>
  <si>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</si>
  <si>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</si>
  <si>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</si>
  <si>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</si>
  <si>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</si>
  <si>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</si>
  <si>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</si>
  <si>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</si>
  <si>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</si>
  <si>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</si>
  <si>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</si>
  <si>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</si>
  <si>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</si>
  <si>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</si>
  <si>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</si>
  <si>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</si>
  <si>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</si>
  <si>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</si>
  <si>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</si>
  <si>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</si>
  <si>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</si>
  <si>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</si>
  <si>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</si>
  <si>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</si>
  <si>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</si>
  <si>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</si>
  <si>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</si>
  <si>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</si>
  <si>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</si>
  <si>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</si>
  <si>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</si>
  <si>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</si>
  <si>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</si>
  <si>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</si>
  <si>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</si>
  <si>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</si>
  <si>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</si>
  <si>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</si>
  <si>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</si>
  <si>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</si>
  <si>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</si>
  <si>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</si>
  <si>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</si>
  <si>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</si>
  <si>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</si>
  <si>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</si>
  <si>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</si>
  <si>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</si>
  <si>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</si>
  <si>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</si>
  <si>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</si>
  <si>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</si>
  <si>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</si>
  <si>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</si>
  <si>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</si>
  <si>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</si>
  <si>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</si>
  <si>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</si>
  <si>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</si>
  <si>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</si>
  <si>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</si>
  <si>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</si>
  <si>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</si>
  <si>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</si>
  <si>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</si>
  <si>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</si>
  <si>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</si>
  <si>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</si>
  <si>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</si>
  <si>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</si>
  <si>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</si>
  <si>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</si>
  <si>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</si>
  <si>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</si>
  <si>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</si>
  <si>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</si>
  <si>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</si>
  <si>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</si>
  <si>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</si>
  <si>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</si>
  <si>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</si>
  <si>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</si>
  <si>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</si>
  <si>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</si>
  <si>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</si>
  <si>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</si>
  <si>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</si>
  <si>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</si>
  <si>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</si>
  <si>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</si>
  <si>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</si>
  <si>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</si>
  <si>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</si>
  <si>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</si>
  <si>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</si>
  <si>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</si>
  <si>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</si>
  <si>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</si>
  <si>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</si>
  <si>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</si>
  <si>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</si>
  <si>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</si>
  <si>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</si>
  <si>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</si>
  <si>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</si>
  <si>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</si>
  <si>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</si>
  <si>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</si>
  <si>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</si>
  <si>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</si>
  <si>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</si>
  <si>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</si>
  <si>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</si>
  <si>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</si>
  <si>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</si>
  <si>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</si>
  <si>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</si>
  <si>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</si>
  <si>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</si>
  <si>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</si>
  <si>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</si>
  <si>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</si>
  <si>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</si>
  <si>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</si>
  <si>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</si>
  <si>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</si>
  <si>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</si>
  <si>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</si>
  <si>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</si>
  <si>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</si>
  <si>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</si>
  <si>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</si>
  <si>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</si>
  <si>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</si>
  <si>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</si>
  <si>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</si>
  <si>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</si>
  <si>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</si>
  <si>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</si>
  <si>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</si>
  <si>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</si>
  <si>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</si>
  <si>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</si>
  <si>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</si>
  <si>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</si>
  <si>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</si>
  <si>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</si>
  <si>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</si>
  <si>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</si>
  <si>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</si>
  <si>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</si>
  <si>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</si>
  <si>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</si>
  <si>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</si>
  <si>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</si>
  <si>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</si>
  <si>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</si>
  <si>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</si>
  <si>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</si>
  <si>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</si>
  <si>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</si>
  <si>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</si>
  <si>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</si>
  <si>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</si>
  <si>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</si>
  <si>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</si>
  <si>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</si>
  <si>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</si>
  <si>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</si>
  <si>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</si>
  <si>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</si>
  <si>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</si>
  <si>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</si>
  <si>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</si>
  <si>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</si>
  <si>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</si>
  <si>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</si>
  <si>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</si>
  <si>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</si>
  <si>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</si>
  <si>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</si>
  <si>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</si>
  <si>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</si>
  <si>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</si>
  <si>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</si>
  <si>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</si>
  <si>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</si>
  <si>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</si>
  <si>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</si>
  <si>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</si>
  <si>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</si>
  <si>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</si>
  <si>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</si>
  <si>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</si>
  <si>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</si>
  <si>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</si>
  <si>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</si>
  <si>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</si>
  <si>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</si>
  <si>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</si>
  <si>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</si>
  <si>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</si>
  <si>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</si>
  <si>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</si>
  <si>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</si>
  <si>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</si>
  <si>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</si>
  <si>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</si>
  <si>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</si>
  <si>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</si>
  <si>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</si>
  <si>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</si>
  <si>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</si>
  <si>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</si>
  <si>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</si>
  <si>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</si>
  <si>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</si>
  <si>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</si>
  <si>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</si>
  <si>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</si>
  <si>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</si>
  <si>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</si>
  <si>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</si>
  <si>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</si>
  <si>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</si>
  <si>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</si>
  <si>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</si>
  <si>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</si>
  <si>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</si>
  <si>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</si>
  <si>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</si>
  <si>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</si>
  <si>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</si>
  <si>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</si>
  <si>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</si>
  <si>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</si>
  <si>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</si>
  <si>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</si>
  <si>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</si>
  <si>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</si>
  <si>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</si>
  <si>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</si>
  <si>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</si>
  <si>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</si>
  <si>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</si>
  <si>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</si>
  <si>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</si>
  <si>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</si>
  <si>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</si>
  <si>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</si>
  <si>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</si>
  <si>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</si>
  <si>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</si>
  <si>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</si>
  <si>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</si>
  <si>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</si>
  <si>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</si>
  <si>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</si>
  <si>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</si>
  <si>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</si>
  <si>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</si>
  <si>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</si>
  <si>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</si>
  <si>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</si>
  <si>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</si>
  <si>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</si>
  <si>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</si>
  <si>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</si>
  <si>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</si>
  <si>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</si>
  <si>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</si>
  <si>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</si>
  <si>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</si>
  <si>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</si>
  <si>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</si>
  <si>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</si>
  <si>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</si>
  <si>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</si>
  <si>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</si>
  <si>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</si>
  <si>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</si>
  <si>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</si>
  <si>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</si>
  <si>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</si>
  <si>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</si>
  <si>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</si>
  <si>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</si>
  <si>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</si>
  <si>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</si>
  <si>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</si>
  <si>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</si>
  <si>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</si>
  <si>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</si>
  <si>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</si>
  <si>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</si>
  <si>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</si>
  <si>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</si>
  <si>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</si>
  <si>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</si>
  <si>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</si>
  <si>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</si>
  <si>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</si>
  <si>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</si>
  <si>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</si>
  <si>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</si>
  <si>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</si>
  <si>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</si>
  <si>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</si>
  <si>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</si>
  <si>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</si>
  <si>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</si>
  <si>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</si>
  <si>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</si>
  <si>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</si>
  <si>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</si>
  <si>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</si>
  <si>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</si>
  <si>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</si>
  <si>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</si>
  <si>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</si>
  <si>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</si>
  <si>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</si>
  <si>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</si>
  <si>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</si>
  <si>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</si>
  <si>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</si>
  <si>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</si>
  <si>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</si>
  <si>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</si>
  <si>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</si>
  <si>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</si>
  <si>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</si>
  <si>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</si>
  <si>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</si>
  <si>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</si>
  <si>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</si>
  <si>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</si>
  <si>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</si>
  <si>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</si>
  <si>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</si>
  <si>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</si>
  <si>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</si>
  <si>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</si>
  <si>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</si>
  <si>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</si>
  <si>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</si>
  <si>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</si>
  <si>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</si>
  <si>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</si>
  <si>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</si>
  <si>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</si>
  <si>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</si>
  <si>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</si>
  <si>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</si>
  <si>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</si>
  <si>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</si>
  <si>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</si>
  <si>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</si>
  <si>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</si>
  <si>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</si>
  <si>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</si>
  <si>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</si>
  <si>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</si>
  <si>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</si>
  <si>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</si>
  <si>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</si>
  <si>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</si>
  <si>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</si>
  <si>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</si>
  <si>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</si>
  <si>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</si>
  <si>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</si>
  <si>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</si>
  <si>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</si>
  <si>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</si>
  <si>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</si>
  <si>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</si>
  <si>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</si>
  <si>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</si>
  <si>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</si>
  <si>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</si>
  <si>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</si>
  <si>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</si>
  <si>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</si>
  <si>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</si>
  <si>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</si>
  <si>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</si>
  <si>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</si>
  <si>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</si>
  <si>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</si>
  <si>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</si>
  <si>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</si>
  <si>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</si>
  <si>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</si>
  <si>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</si>
  <si>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</si>
  <si>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</si>
  <si>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</si>
  <si>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</si>
  <si>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</si>
  <si>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</si>
  <si>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</si>
  <si>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</si>
  <si>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</si>
  <si>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</si>
  <si>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</si>
  <si>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</si>
  <si>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</si>
  <si>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</si>
  <si>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</si>
  <si>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</si>
  <si>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</si>
  <si>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</si>
  <si>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</si>
  <si>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</si>
  <si>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</si>
  <si>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</si>
  <si>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</si>
  <si>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</si>
  <si>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</si>
  <si>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</si>
  <si>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</si>
  <si>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</si>
  <si>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</si>
  <si>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</si>
  <si>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</si>
  <si>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</si>
  <si>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</si>
  <si>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</si>
  <si>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</si>
  <si>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</si>
  <si>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</si>
  <si>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</si>
  <si>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</si>
  <si>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</si>
  <si>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</si>
  <si>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</si>
  <si>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</si>
  <si>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</si>
  <si>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</si>
  <si>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</si>
  <si>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</si>
  <si>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</si>
  <si>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</si>
  <si>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</si>
  <si>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</si>
  <si>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</si>
  <si>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</si>
  <si>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</si>
  <si>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</si>
  <si>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</si>
  <si>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</si>
  <si>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</si>
  <si>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</si>
  <si>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</si>
  <si>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</si>
  <si>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</si>
  <si>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</si>
  <si>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</si>
  <si>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</si>
  <si>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</si>
  <si>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</si>
  <si>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</si>
  <si>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</si>
  <si>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</si>
  <si>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</si>
  <si>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</si>
  <si>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</si>
  <si>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</si>
  <si>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</si>
  <si>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</si>
  <si>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</si>
  <si>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</si>
  <si>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</si>
  <si>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</si>
  <si>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</si>
  <si>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</si>
  <si>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</si>
  <si>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</si>
  <si>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</si>
  <si>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</si>
  <si>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</si>
  <si>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</si>
  <si>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</si>
  <si>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</si>
  <si>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</si>
  <si>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</si>
  <si>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</si>
  <si>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</si>
  <si>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</si>
  <si>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</si>
  <si>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</si>
  <si>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</si>
  <si>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</si>
  <si>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</si>
  <si>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</si>
  <si>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</si>
  <si>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</si>
  <si>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</si>
  <si>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</si>
  <si>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</si>
  <si>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</si>
  <si>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</si>
  <si>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</si>
  <si>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</si>
  <si>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</si>
  <si>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</si>
  <si>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</si>
  <si>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</si>
  <si>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</si>
  <si>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</si>
  <si>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</si>
  <si>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</si>
  <si>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</si>
  <si>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</si>
  <si>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</si>
  <si>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</si>
  <si>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</si>
  <si>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</si>
  <si>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</si>
  <si>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</si>
  <si>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</si>
  <si>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</si>
  <si>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</si>
  <si>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</si>
  <si>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</si>
  <si>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</si>
  <si>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</si>
  <si>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</si>
  <si>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</si>
  <si>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</si>
  <si>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</si>
  <si>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</si>
  <si>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</si>
  <si>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</si>
  <si>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</si>
  <si>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</si>
  <si>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</si>
  <si>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</si>
  <si>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</si>
  <si>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</si>
  <si>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</si>
  <si>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</si>
  <si>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</si>
  <si>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</si>
  <si>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</si>
  <si>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</si>
  <si>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</si>
  <si>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</si>
  <si>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</si>
  <si>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</si>
  <si>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</si>
  <si>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</si>
  <si>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</si>
  <si>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</si>
  <si>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</si>
  <si>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</si>
  <si>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</si>
  <si>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</si>
  <si>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</si>
  <si>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</si>
  <si>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</si>
  <si>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</si>
  <si>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</si>
  <si>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</si>
  <si>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</si>
  <si>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</si>
  <si>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</si>
  <si>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</si>
  <si>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</si>
  <si>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</si>
  <si>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</si>
  <si>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</si>
  <si>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</si>
  <si>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</si>
  <si>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</si>
  <si>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</si>
  <si>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</si>
  <si>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</si>
  <si>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</si>
  <si>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</si>
  <si>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</si>
  <si>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</si>
  <si>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</si>
  <si>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</si>
  <si>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</si>
  <si>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</si>
  <si>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</si>
  <si>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</si>
  <si>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</si>
  <si>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</si>
  <si>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</si>
  <si>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</si>
  <si>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</si>
  <si>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</si>
  <si>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</si>
  <si>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</si>
  <si>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</si>
  <si>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</si>
  <si>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</si>
  <si>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</si>
  <si>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</si>
  <si>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</si>
  <si>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</si>
  <si>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</si>
  <si>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</si>
  <si>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</si>
  <si>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</si>
  <si>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</si>
  <si>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</si>
  <si>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</si>
  <si>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</si>
  <si>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</si>
  <si>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</si>
  <si>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</si>
  <si>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</si>
  <si>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</si>
  <si>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</si>
  <si>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</si>
  <si>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</si>
  <si>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</si>
  <si>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</si>
  <si>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</si>
  <si>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</si>
  <si>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</si>
  <si>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</si>
  <si>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</si>
  <si>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</si>
  <si>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</si>
  <si>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</si>
  <si>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</si>
  <si>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</si>
  <si>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</si>
  <si>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</si>
  <si>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</si>
  <si>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</si>
  <si>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</si>
  <si>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</si>
  <si>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</si>
  <si>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</si>
  <si>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</si>
  <si>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</si>
  <si>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</si>
  <si>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</si>
  <si>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</si>
  <si>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</si>
  <si>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</si>
  <si>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</si>
  <si>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</si>
  <si>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</si>
  <si>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</si>
  <si>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</si>
  <si>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</si>
  <si>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</si>
  <si>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</si>
  <si>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</si>
  <si>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</si>
  <si>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</si>
  <si>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</si>
  <si>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</si>
  <si>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</si>
  <si>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</si>
  <si>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</si>
  <si>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</si>
  <si>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</si>
  <si>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</si>
  <si>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</si>
  <si>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</si>
  <si>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</si>
  <si>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</si>
  <si>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</si>
  <si>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</si>
  <si>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</si>
  <si>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</si>
  <si>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</si>
  <si>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</si>
  <si>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</si>
  <si>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</si>
  <si>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</si>
  <si>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</si>
  <si>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</si>
  <si>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</si>
  <si>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</si>
  <si>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</si>
  <si>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</si>
  <si>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</si>
  <si>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</si>
  <si>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</si>
  <si>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</si>
  <si>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</si>
  <si>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</si>
  <si>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</si>
  <si>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</si>
  <si>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</si>
  <si>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</si>
  <si>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</si>
  <si>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</si>
  <si>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</si>
  <si>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</si>
  <si>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</si>
  <si>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</si>
  <si>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</si>
  <si>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</si>
  <si>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</si>
  <si>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</si>
  <si>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</si>
  <si>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</si>
  <si>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</si>
  <si>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</si>
  <si>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</si>
  <si>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</si>
  <si>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</si>
  <si>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</si>
  <si>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</si>
  <si>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</si>
  <si>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</si>
  <si>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</si>
  <si>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</si>
  <si>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</si>
  <si>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</si>
  <si>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</si>
  <si>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</si>
  <si>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</si>
  <si>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</si>
  <si>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</si>
  <si>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</si>
  <si>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</si>
  <si>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</si>
  <si>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</si>
  <si>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</si>
  <si>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</si>
  <si>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</si>
  <si>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</si>
  <si>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</si>
  <si>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</si>
  <si>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</si>
  <si>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</si>
  <si>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</si>
  <si>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</si>
  <si>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</si>
  <si>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</si>
  <si>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</si>
  <si>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</si>
  <si>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</si>
  <si>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</si>
  <si>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</si>
  <si>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</si>
  <si>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</si>
  <si>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</si>
  <si>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</si>
  <si>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</si>
  <si>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</si>
  <si>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</si>
  <si>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</si>
  <si>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</si>
  <si>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</si>
  <si>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</si>
  <si>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</si>
  <si>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</si>
  <si>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</si>
  <si>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</si>
  <si>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</si>
  <si>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</si>
  <si>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</si>
  <si>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</si>
  <si>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</si>
  <si>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</si>
  <si>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</si>
  <si>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</si>
  <si>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</si>
  <si>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</si>
  <si>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</si>
  <si>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</si>
  <si>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</si>
  <si>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</si>
  <si>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</si>
  <si>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</si>
  <si>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</si>
  <si>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</si>
  <si>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</si>
  <si>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</si>
  <si>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</si>
  <si>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</si>
  <si>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</si>
  <si>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</si>
  <si>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</si>
  <si>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</si>
  <si>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</si>
  <si>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</si>
  <si>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</si>
  <si>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</si>
  <si>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</si>
  <si>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</si>
  <si>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</si>
  <si>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</si>
  <si>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</si>
  <si>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</si>
  <si>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</si>
  <si>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</si>
  <si>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</si>
  <si>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</si>
  <si>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</si>
  <si>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</si>
  <si>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</si>
  <si>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</si>
  <si>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</si>
  <si>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</si>
  <si>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</si>
  <si>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</si>
  <si>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</si>
  <si>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</si>
  <si>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</si>
  <si>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</si>
  <si>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</si>
  <si>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</si>
  <si>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</si>
  <si>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</si>
  <si>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</si>
  <si>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</si>
  <si>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</si>
  <si>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</si>
  <si>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</si>
  <si>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</si>
  <si>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</si>
  <si>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</si>
  <si>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</si>
  <si>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</si>
  <si>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</si>
  <si>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</si>
  <si>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</si>
  <si>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</si>
  <si>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</si>
  <si>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</si>
  <si>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</si>
  <si>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</si>
  <si>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</si>
  <si>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</si>
  <si>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</si>
  <si>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</si>
  <si>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</si>
  <si>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</si>
  <si>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</si>
  <si>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</si>
  <si>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</si>
  <si>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</si>
  <si>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</si>
  <si>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</si>
  <si>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</si>
  <si>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</si>
  <si>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</si>
  <si>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</si>
  <si>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</si>
  <si>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</si>
  <si>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</si>
  <si>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</si>
  <si>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</si>
  <si>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</si>
  <si>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</si>
  <si>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</si>
  <si>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</si>
  <si>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</si>
  <si>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</si>
  <si>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</si>
  <si>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</si>
  <si>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</si>
  <si>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</si>
  <si>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</si>
  <si>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</si>
  <si>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</si>
  <si>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</si>
  <si>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</si>
  <si>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</si>
  <si>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</si>
  <si>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</si>
  <si>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</si>
  <si>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</si>
  <si>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</si>
  <si>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</si>
  <si>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</si>
  <si>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</si>
  <si>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</si>
  <si>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</si>
  <si>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</si>
  <si>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</si>
  <si>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</si>
  <si>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</si>
  <si>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</si>
  <si>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</si>
  <si>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</si>
  <si>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</si>
  <si>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</si>
  <si>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</si>
  <si>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</si>
  <si>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</si>
  <si>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</si>
  <si>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</si>
  <si>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</si>
  <si>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</si>
  <si>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</si>
  <si>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</si>
  <si>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</si>
  <si>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</si>
  <si>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</si>
  <si>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</si>
  <si>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</si>
  <si>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</si>
  <si>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</si>
  <si>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</si>
  <si>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</si>
  <si>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</si>
  <si>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</si>
  <si>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</si>
  <si>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</si>
  <si>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</si>
  <si>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</si>
  <si>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</si>
  <si>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</si>
  <si>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</si>
  <si>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</si>
  <si>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</si>
  <si>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</si>
  <si>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</si>
  <si>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</si>
  <si>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</si>
  <si>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</si>
  <si>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</si>
  <si>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</si>
  <si>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</si>
  <si>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</si>
  <si>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</si>
  <si>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</si>
  <si>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</si>
  <si>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</si>
  <si>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</si>
  <si>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</si>
  <si>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</si>
  <si>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</si>
  <si>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</si>
  <si>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</si>
  <si>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</si>
  <si>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</si>
  <si>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</si>
  <si>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</si>
  <si>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</si>
  <si>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</si>
  <si>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</si>
  <si>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</si>
  <si>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</si>
  <si>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</si>
  <si>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</si>
  <si>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</si>
  <si>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</si>
  <si>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</si>
  <si>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</si>
  <si>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</si>
  <si>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</si>
  <si>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</si>
  <si>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</si>
  <si>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</si>
  <si>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</si>
  <si>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</si>
  <si>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</si>
  <si>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</si>
  <si>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</si>
  <si>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</si>
  <si>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</si>
  <si>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</si>
  <si>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</si>
  <si>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</si>
  <si>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</si>
  <si>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</si>
  <si>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</si>
  <si>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</si>
  <si>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</si>
  <si>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</si>
  <si>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</si>
  <si>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</si>
  <si>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</si>
  <si>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</si>
  <si>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</si>
  <si>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</si>
  <si>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</si>
  <si>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</si>
  <si>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</si>
  <si>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</si>
  <si>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</si>
  <si>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</si>
  <si>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</si>
  <si>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</si>
  <si>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</si>
  <si>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</si>
  <si>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</si>
  <si>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</si>
  <si>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</si>
  <si>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</si>
  <si>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</si>
  <si>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</si>
  <si>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</si>
  <si>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</si>
  <si>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</si>
  <si>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</si>
  <si>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</si>
  <si>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</si>
  <si>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</si>
  <si>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</si>
  <si>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</si>
  <si>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</si>
  <si>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</si>
  <si>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</si>
  <si>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</si>
  <si>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</si>
  <si>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</si>
  <si>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</si>
  <si>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</si>
  <si>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</si>
  <si>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</si>
  <si>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</si>
  <si>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</si>
  <si>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</si>
  <si>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</si>
  <si>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</si>
  <si>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</si>
  <si>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</si>
  <si>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</si>
  <si>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</si>
  <si>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</si>
  <si>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</si>
  <si>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</si>
  <si>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</si>
  <si>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</si>
  <si>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</si>
  <si>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</si>
  <si>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</si>
  <si>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</si>
  <si>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</si>
  <si>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</si>
  <si>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</si>
  <si>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</si>
  <si>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</si>
  <si>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</si>
  <si>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</si>
  <si>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</si>
  <si>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</si>
  <si>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</si>
  <si>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</si>
  <si>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</si>
  <si>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</si>
  <si>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</si>
  <si>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</si>
  <si>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</si>
  <si>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</si>
  <si>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</si>
  <si>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</si>
  <si>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</si>
  <si>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</si>
  <si>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</si>
  <si>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</si>
  <si>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</si>
  <si>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</si>
  <si>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</si>
  <si>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</si>
  <si>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</si>
  <si>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</si>
  <si>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</si>
  <si>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</si>
  <si>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</si>
  <si>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</si>
  <si>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</si>
  <si>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</si>
  <si>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</si>
  <si>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</si>
  <si>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</si>
  <si>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</si>
  <si>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</si>
  <si>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</si>
  <si>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</si>
  <si>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</si>
  <si>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</si>
  <si>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</si>
  <si>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</si>
  <si>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</si>
  <si>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</si>
  <si>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</si>
  <si>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</si>
  <si>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</si>
  <si>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</si>
  <si>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</si>
  <si>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</si>
  <si>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</si>
  <si>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</si>
  <si>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</si>
  <si>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</si>
  <si>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</si>
  <si>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</si>
  <si>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</si>
  <si>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</si>
  <si>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</si>
  <si>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</si>
  <si>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</si>
  <si>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</si>
  <si>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</si>
  <si>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</si>
  <si>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</si>
  <si>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</si>
  <si>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</si>
  <si>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</si>
  <si>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</si>
  <si>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</si>
  <si>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</si>
  <si>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</si>
  <si>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</si>
  <si>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</si>
  <si>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</si>
  <si>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</si>
  <si>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</si>
  <si>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</si>
  <si>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</si>
  <si>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</si>
  <si>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</si>
  <si>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</si>
  <si>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</si>
  <si>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</si>
  <si>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</si>
  <si>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</si>
  <si>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</si>
  <si>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</si>
  <si>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</si>
  <si>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</si>
  <si>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</si>
  <si>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</si>
  <si>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</si>
  <si>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</si>
  <si>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</si>
  <si>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</si>
  <si>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</si>
  <si>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</si>
  <si>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</si>
  <si>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</si>
  <si>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</si>
  <si>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</si>
  <si>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</si>
  <si>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</si>
  <si>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</si>
  <si>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</si>
  <si>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</si>
  <si>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</si>
  <si>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</si>
  <si>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</si>
  <si>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</si>
  <si>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</si>
  <si>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</si>
  <si>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</si>
  <si>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</si>
  <si>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</si>
  <si>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</si>
  <si>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</si>
  <si>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</si>
  <si>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</si>
  <si>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</si>
  <si>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</si>
  <si>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</si>
  <si>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</si>
  <si>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</si>
  <si>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</si>
  <si>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</si>
  <si>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</si>
  <si>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</si>
  <si>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</si>
  <si>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</si>
  <si>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</si>
  <si>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</si>
  <si>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</si>
  <si>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</si>
  <si>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</si>
  <si>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</si>
  <si>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</si>
  <si>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</si>
  <si>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</si>
  <si>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</si>
  <si>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</si>
  <si>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</si>
  <si>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</si>
  <si>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</si>
  <si>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</si>
  <si>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</si>
  <si>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</si>
  <si>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</si>
  <si>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</si>
  <si>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</si>
  <si>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</si>
  <si>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</si>
  <si>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</si>
  <si>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</si>
  <si>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</si>
  <si>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</si>
  <si>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</si>
  <si>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</si>
  <si>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</si>
  <si>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</si>
  <si>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</si>
  <si>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</si>
  <si>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</si>
  <si>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</si>
  <si>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</si>
  <si>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</si>
  <si>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</si>
  <si>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</si>
  <si>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</si>
  <si>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</si>
  <si>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</si>
  <si>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</si>
  <si>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</si>
  <si>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</si>
  <si>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</si>
  <si>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</si>
  <si>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</si>
  <si>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</si>
  <si>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</si>
  <si>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</si>
  <si>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</si>
  <si>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</si>
  <si>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</si>
  <si>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</si>
  <si>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</si>
  <si>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</si>
  <si>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</si>
  <si>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</si>
  <si>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</si>
  <si>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</si>
  <si>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</si>
  <si>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</si>
  <si>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</si>
  <si>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</si>
  <si>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</si>
  <si>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</si>
  <si>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</si>
  <si>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</si>
  <si>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</si>
  <si>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</si>
  <si>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</si>
  <si>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</si>
  <si>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</si>
  <si>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</si>
  <si>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</si>
  <si>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</si>
  <si>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</si>
  <si>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</si>
  <si>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</si>
  <si>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</si>
  <si>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</si>
  <si>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</si>
  <si>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</si>
  <si>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</si>
  <si>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</si>
  <si>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</si>
  <si>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</si>
  <si>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</si>
  <si>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</si>
  <si>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</si>
  <si>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</si>
  <si>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</si>
  <si>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</si>
  <si>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</si>
  <si>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</si>
  <si>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</si>
  <si>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</si>
  <si>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</si>
  <si>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</si>
  <si>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</si>
  <si>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</si>
  <si>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</si>
  <si>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</si>
  <si>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</si>
  <si>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</si>
  <si>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</si>
  <si>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</si>
  <si>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</si>
  <si>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</si>
  <si>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</si>
  <si>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</si>
  <si>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</si>
  <si>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</si>
  <si>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</si>
  <si>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</si>
  <si>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</si>
  <si>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</si>
  <si>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</si>
  <si>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</si>
  <si>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</si>
  <si>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</si>
  <si>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</si>
  <si>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</si>
  <si>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</si>
  <si>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</si>
  <si>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</si>
  <si>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</si>
  <si>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</si>
  <si>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</si>
  <si>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</si>
  <si>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</si>
  <si>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</si>
  <si>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</si>
  <si>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</si>
  <si>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</si>
  <si>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</si>
  <si>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</si>
  <si>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</si>
  <si>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</si>
  <si>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</si>
  <si>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</si>
  <si>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</si>
  <si>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</si>
  <si>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</si>
  <si>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</si>
  <si>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</si>
  <si>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</si>
  <si>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</si>
  <si>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</si>
  <si>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</si>
  <si>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</si>
  <si>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</si>
  <si>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</si>
  <si>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</si>
  <si>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</si>
  <si>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</si>
  <si>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</si>
  <si>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</si>
  <si>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</si>
  <si>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</si>
  <si>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</si>
  <si>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</si>
  <si>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</si>
  <si>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</si>
  <si>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</si>
  <si>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</si>
  <si>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</si>
  <si>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</si>
  <si>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</si>
  <si>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</si>
  <si>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</si>
  <si>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</si>
  <si>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</si>
  <si>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</si>
  <si>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</si>
  <si>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</si>
  <si>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</si>
  <si>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</si>
  <si>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</si>
  <si>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</si>
  <si>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</si>
  <si>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</si>
  <si>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</si>
  <si>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</si>
  <si>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</si>
  <si>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</si>
  <si>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</si>
  <si>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</si>
  <si>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</si>
  <si>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</si>
  <si>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</si>
  <si>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</si>
  <si>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</si>
  <si>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</si>
  <si>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</si>
  <si>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</si>
  <si>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</si>
  <si>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</si>
  <si>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</si>
  <si>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</si>
  <si>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</si>
  <si>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</si>
  <si>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</si>
  <si>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</si>
  <si>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</si>
  <si>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</si>
  <si>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</si>
  <si>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</si>
  <si>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</si>
  <si>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</si>
  <si>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</si>
  <si>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</si>
  <si>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</si>
  <si>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</si>
  <si>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</si>
  <si>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</si>
  <si>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</si>
  <si>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</si>
  <si>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</si>
  <si>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</si>
  <si>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</si>
  <si>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</si>
  <si>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</si>
  <si>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</si>
  <si>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</si>
  <si>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</si>
  <si>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</si>
  <si>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</si>
  <si>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</si>
  <si>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</si>
  <si>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</si>
  <si>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</si>
  <si>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</si>
  <si>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</si>
  <si>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</si>
  <si>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</si>
  <si>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</si>
  <si>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</si>
  <si>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</si>
  <si>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</si>
  <si>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</si>
  <si>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</si>
  <si>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</si>
  <si>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</si>
  <si>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</si>
  <si>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</si>
  <si>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</si>
  <si>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</si>
  <si>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</si>
  <si>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</si>
  <si>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</si>
  <si>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</si>
  <si>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</si>
  <si>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</si>
  <si>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</si>
  <si>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</si>
  <si>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</si>
  <si>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</si>
  <si>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</si>
  <si>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</si>
  <si>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</si>
  <si>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</si>
  <si>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</si>
  <si>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</si>
  <si>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</si>
  <si>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</si>
  <si>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</si>
  <si>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</si>
  <si>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</si>
  <si>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</si>
  <si>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</si>
  <si>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</si>
  <si>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</si>
  <si>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</si>
  <si>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</si>
  <si>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</si>
  <si>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</si>
  <si>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</si>
  <si>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</si>
  <si>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</si>
  <si>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</si>
  <si>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</si>
  <si>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</si>
  <si>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</si>
  <si>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</si>
  <si>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</si>
  <si>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</si>
  <si>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</si>
  <si>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</si>
  <si>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</si>
  <si>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</si>
  <si>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</si>
  <si>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</si>
  <si>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</si>
  <si>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</si>
  <si>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</si>
  <si>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</si>
  <si>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</si>
  <si>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</si>
  <si>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</si>
  <si>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</si>
  <si>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</si>
  <si>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</si>
  <si>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</si>
  <si>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</si>
  <si>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</si>
  <si>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</si>
  <si>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</si>
  <si>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</si>
  <si>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</si>
  <si>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</si>
  <si>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</si>
  <si>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</si>
  <si>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</si>
  <si>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</si>
  <si>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</si>
  <si>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</si>
  <si>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</si>
  <si>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</si>
  <si>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</si>
  <si>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</si>
  <si>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</si>
  <si>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</si>
  <si>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</si>
  <si>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</si>
  <si>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</si>
  <si>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</si>
  <si>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</si>
  <si>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</si>
  <si>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</si>
  <si>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</si>
  <si>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</si>
  <si>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</si>
  <si>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</si>
  <si>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</si>
  <si>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</si>
  <si>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</si>
  <si>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</si>
  <si>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</si>
  <si>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</si>
  <si>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</si>
  <si>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</si>
  <si>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</si>
  <si>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</si>
  <si>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</si>
  <si>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</si>
  <si>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</si>
  <si>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</si>
  <si>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</si>
  <si>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</si>
  <si>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</si>
  <si>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</si>
  <si>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</si>
  <si>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</si>
  <si>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</si>
  <si>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</si>
  <si>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</si>
  <si>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</si>
  <si>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</si>
  <si>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</si>
  <si>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</si>
  <si>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</si>
  <si>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</si>
  <si>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</si>
  <si>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</si>
  <si>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</si>
  <si>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</si>
  <si>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</si>
  <si>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</si>
  <si>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</si>
  <si>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</si>
  <si>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</si>
  <si>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</si>
  <si>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</si>
  <si>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</si>
  <si>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</si>
  <si>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</si>
  <si>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</si>
  <si>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</si>
  <si>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</si>
  <si>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</si>
  <si>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</si>
  <si>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</si>
  <si>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</si>
  <si>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</si>
  <si>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</si>
  <si>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</si>
  <si>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</si>
  <si>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</si>
  <si>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</si>
  <si>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</si>
  <si>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</si>
  <si>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</si>
  <si>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</si>
  <si>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</si>
  <si>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</si>
  <si>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</si>
  <si>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</si>
  <si>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</si>
  <si>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</si>
  <si>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</si>
  <si>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</si>
  <si>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</si>
  <si>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</si>
  <si>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</si>
  <si>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</si>
  <si>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</si>
  <si>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</si>
  <si>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</si>
  <si>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</si>
  <si>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</si>
  <si>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</si>
  <si>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</si>
  <si>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</si>
  <si>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</si>
  <si>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</si>
  <si>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</si>
  <si>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</si>
  <si>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</si>
  <si>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</si>
  <si>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</si>
  <si>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</si>
  <si>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</si>
  <si>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</si>
  <si>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</si>
  <si>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</si>
  <si>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</si>
  <si>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</si>
  <si>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</si>
  <si>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</si>
  <si>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</si>
  <si>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</si>
  <si>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</si>
  <si>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</si>
  <si>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</si>
  <si>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</si>
  <si>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</si>
  <si>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</si>
  <si>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</si>
  <si>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</si>
  <si>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</si>
  <si>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</si>
  <si>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</si>
  <si>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</si>
  <si>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</si>
  <si>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</si>
  <si>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</si>
  <si>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</si>
  <si>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</si>
  <si>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</si>
  <si>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</si>
  <si>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</si>
  <si>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</si>
  <si>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</si>
  <si>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</si>
  <si>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</si>
  <si>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</si>
  <si>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</si>
  <si>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</si>
  <si>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</si>
  <si>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</si>
  <si>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</si>
  <si>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</si>
  <si>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</si>
  <si>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</si>
  <si>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</si>
  <si>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</si>
  <si>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</si>
  <si>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</si>
  <si>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</si>
  <si>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</si>
  <si>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</si>
  <si>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</si>
  <si>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</si>
  <si>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</si>
  <si>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</si>
  <si>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</si>
  <si>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</si>
  <si>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</si>
  <si>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</si>
  <si>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</si>
  <si>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</si>
  <si>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</si>
  <si>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</si>
  <si>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</si>
  <si>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</si>
  <si>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</si>
  <si>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</si>
  <si>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</si>
  <si>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</si>
  <si>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</si>
  <si>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</si>
  <si>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</si>
  <si>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</si>
  <si>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</si>
  <si>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</si>
  <si>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</si>
  <si>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</si>
  <si>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</si>
  <si>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</si>
  <si>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</si>
  <si>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</si>
  <si>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</si>
  <si>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</si>
  <si>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</si>
  <si>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</si>
  <si>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</si>
  <si>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</si>
  <si>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</si>
  <si>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</si>
  <si>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</si>
  <si>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</si>
  <si>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</si>
  <si>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</si>
  <si>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</si>
  <si>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</si>
  <si>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</si>
  <si>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</si>
  <si>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</si>
  <si>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</si>
  <si>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</si>
  <si>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</si>
  <si>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</si>
  <si>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</si>
  <si>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</si>
  <si>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</si>
  <si>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</si>
  <si>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</si>
  <si>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</si>
  <si>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</si>
  <si>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</si>
  <si>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</si>
  <si>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</si>
  <si>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</si>
  <si>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</si>
  <si>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</si>
  <si>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</si>
  <si>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</si>
  <si>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</si>
  <si>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</si>
  <si>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</si>
  <si>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</si>
  <si>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</si>
  <si>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</si>
  <si>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</si>
  <si>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</si>
  <si>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</si>
  <si>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</si>
  <si>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</si>
  <si>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</si>
  <si>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</si>
  <si>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</si>
  <si>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</si>
  <si>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</si>
  <si>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</si>
  <si>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</si>
  <si>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</si>
  <si>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</si>
  <si>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</si>
  <si>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</si>
  <si>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</si>
  <si>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</si>
  <si>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</si>
  <si>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</si>
  <si>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</si>
  <si>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</si>
  <si>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</si>
  <si>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</si>
  <si>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</si>
  <si>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</si>
  <si>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</si>
  <si>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</si>
  <si>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</si>
  <si>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</si>
  <si>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</si>
  <si>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</si>
  <si>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</si>
  <si>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</si>
  <si>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</si>
  <si>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</si>
  <si>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</si>
  <si>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</si>
  <si>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</si>
  <si>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</si>
  <si>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</si>
  <si>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</si>
  <si>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</si>
  <si>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</si>
  <si>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</si>
  <si>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</si>
  <si>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</si>
  <si>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</si>
  <si>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</si>
  <si>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</si>
  <si>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</si>
  <si>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</si>
  <si>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</si>
  <si>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</si>
  <si>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</si>
  <si>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</si>
  <si>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</si>
  <si>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</si>
  <si>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</si>
  <si>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</si>
  <si>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</si>
  <si>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</si>
  <si>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</si>
  <si>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</si>
  <si>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</si>
  <si>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</si>
  <si>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</si>
  <si>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</si>
  <si>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</si>
  <si>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</si>
  <si>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</si>
  <si>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</si>
  <si>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</si>
  <si>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</si>
  <si>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</si>
  <si>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</si>
  <si>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</si>
  <si>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</si>
  <si>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</si>
  <si>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</si>
  <si>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</si>
  <si>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</si>
  <si>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</si>
  <si>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</si>
  <si>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</si>
  <si>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</si>
  <si>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</si>
  <si>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</si>
  <si>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</si>
  <si>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</si>
  <si>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</si>
  <si>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</si>
  <si>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</si>
  <si>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</si>
  <si>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</si>
  <si>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</si>
  <si>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</si>
  <si>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</si>
  <si>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</si>
  <si>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</si>
  <si>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</si>
  <si>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</si>
  <si>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</si>
  <si>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</si>
  <si>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</si>
  <si>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</si>
  <si>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</si>
  <si>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</si>
  <si>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</si>
  <si>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</si>
  <si>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</si>
  <si>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</si>
  <si>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</si>
  <si>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</si>
  <si>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</si>
  <si>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</si>
  <si>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</si>
  <si>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</si>
  <si>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</si>
  <si>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</si>
  <si>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</si>
  <si>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</si>
  <si>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</si>
  <si>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</si>
  <si>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</si>
  <si>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</si>
  <si>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</si>
  <si>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</si>
  <si>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</si>
  <si>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</si>
  <si>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</si>
  <si>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</si>
  <si>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</si>
  <si>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</si>
  <si>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</si>
  <si>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</si>
  <si>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</si>
  <si>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</si>
  <si>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</si>
  <si>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</si>
  <si>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</si>
  <si>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</si>
  <si>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</si>
  <si>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</si>
  <si>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</si>
  <si>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</si>
  <si>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</si>
  <si>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</si>
  <si>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</si>
  <si>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</si>
  <si>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</si>
  <si>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</si>
  <si>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</si>
  <si>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</si>
  <si>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</si>
  <si>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</si>
  <si>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</si>
  <si>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</si>
  <si>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</si>
  <si>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</si>
  <si>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</si>
  <si>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</si>
  <si>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</si>
  <si>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</si>
  <si>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</si>
  <si>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</si>
  <si>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</si>
  <si>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</si>
  <si>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</si>
  <si>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</si>
  <si>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</si>
  <si>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</si>
  <si>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</si>
  <si>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</si>
  <si>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</si>
  <si>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</si>
  <si>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</si>
  <si>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</si>
  <si>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</si>
  <si>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</si>
  <si>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</si>
  <si>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</si>
  <si>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</si>
  <si>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</si>
  <si>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</si>
  <si>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</si>
  <si>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</si>
  <si>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</si>
  <si>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</si>
  <si>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</si>
  <si>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</si>
  <si>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</si>
  <si>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</si>
  <si>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</si>
  <si>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</si>
  <si>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</si>
  <si>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</si>
  <si>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</si>
  <si>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</si>
  <si>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</si>
  <si>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</si>
  <si>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</si>
  <si>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</si>
  <si>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</si>
  <si>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</si>
  <si>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</si>
  <si>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</si>
  <si>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</si>
  <si>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</si>
  <si>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</si>
  <si>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</si>
  <si>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</si>
  <si>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</si>
  <si>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</si>
  <si>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</si>
  <si>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</si>
  <si>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</si>
  <si>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</si>
  <si>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</si>
  <si>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</si>
  <si>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</si>
  <si>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</si>
  <si>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</si>
  <si>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</si>
  <si>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</si>
  <si>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</si>
  <si>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</si>
  <si>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</si>
  <si>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</si>
  <si>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</si>
  <si>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</si>
  <si>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</si>
  <si>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</si>
  <si>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</si>
  <si>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</si>
  <si>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</si>
  <si>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</si>
  <si>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</si>
  <si>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</si>
  <si>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</si>
  <si>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</si>
  <si>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</si>
  <si>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</si>
  <si>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</si>
  <si>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</si>
  <si>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</si>
  <si>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</si>
  <si>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</si>
  <si>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</si>
  <si>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</si>
  <si>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</si>
  <si>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</si>
  <si>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</si>
  <si>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</si>
  <si>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</si>
  <si>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</si>
  <si>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</si>
  <si>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</si>
  <si>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</si>
  <si>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</si>
  <si>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</si>
  <si>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</si>
  <si>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</si>
  <si>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</si>
  <si>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</si>
  <si>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</si>
  <si>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</si>
  <si>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</si>
  <si>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</si>
  <si>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</si>
  <si>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</si>
  <si>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</si>
  <si>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</si>
  <si>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</si>
  <si>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</si>
  <si>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</si>
  <si>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</si>
  <si>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</si>
  <si>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</si>
  <si>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</si>
  <si>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</si>
  <si>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</si>
  <si>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</si>
  <si>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</si>
  <si>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</si>
  <si>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</si>
  <si>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</si>
  <si>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</si>
  <si>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</si>
  <si>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</si>
  <si>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</si>
  <si>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</si>
  <si>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</si>
  <si>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</si>
  <si>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</si>
  <si>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</si>
  <si>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</si>
  <si>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</si>
  <si>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</si>
  <si>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</si>
  <si>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</si>
  <si>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</si>
  <si>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</si>
  <si>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</si>
  <si>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</si>
  <si>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</si>
  <si>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</si>
  <si>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</si>
  <si>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</si>
  <si>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</si>
  <si>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</si>
  <si>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</si>
  <si>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</si>
  <si>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</si>
  <si>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</si>
  <si>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</si>
  <si>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</si>
  <si>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</si>
  <si>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</si>
  <si>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</si>
  <si>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</si>
  <si>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</si>
  <si>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</si>
  <si>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</si>
  <si>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</si>
  <si>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</si>
  <si>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</si>
  <si>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</si>
  <si>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</si>
  <si>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</si>
  <si>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</si>
  <si>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</si>
  <si>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</si>
  <si>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</si>
  <si>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</si>
  <si>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</si>
  <si>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</si>
  <si>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</si>
  <si>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</si>
  <si>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</si>
  <si>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</si>
  <si>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</si>
  <si>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</si>
  <si>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</si>
  <si>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</si>
  <si>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</si>
  <si>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</si>
  <si>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</si>
  <si>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</si>
  <si>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</si>
  <si>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</si>
  <si>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</si>
  <si>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</si>
  <si>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</si>
  <si>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</si>
  <si>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</si>
  <si>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</si>
  <si>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</si>
  <si>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</si>
  <si>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</si>
  <si>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</si>
  <si>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</si>
  <si>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</si>
  <si>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</si>
  <si>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</si>
  <si>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</si>
  <si>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</si>
  <si>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</si>
  <si>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</si>
  <si>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</si>
  <si>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</si>
  <si>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</si>
  <si>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</si>
  <si>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</si>
  <si>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</si>
  <si>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</si>
  <si>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</si>
  <si>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</si>
  <si>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</si>
  <si>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</si>
  <si>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</si>
  <si>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</si>
  <si>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</si>
  <si>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</si>
  <si>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</si>
  <si>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</si>
  <si>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</si>
  <si>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</si>
  <si>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</si>
  <si>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</si>
  <si>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</si>
  <si>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</si>
  <si>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</si>
  <si>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</si>
  <si>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</si>
  <si>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</si>
  <si>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</si>
  <si>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</si>
  <si>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</si>
  <si>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</si>
  <si>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</si>
  <si>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</si>
  <si>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</si>
  <si>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</si>
  <si>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</si>
  <si>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</si>
  <si>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</si>
  <si>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</si>
  <si>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</si>
  <si>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</si>
  <si>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</si>
  <si>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</si>
  <si>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</si>
  <si>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</si>
  <si>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</si>
  <si>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</si>
  <si>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</si>
  <si>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</si>
  <si>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</si>
  <si>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</si>
  <si>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</si>
  <si>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</si>
  <si>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</si>
  <si>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</si>
  <si>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</si>
  <si>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</si>
  <si>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</si>
  <si>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</si>
  <si>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</si>
  <si>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</si>
  <si>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</si>
  <si>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</si>
  <si>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</si>
  <si>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</si>
  <si>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</si>
  <si>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</si>
  <si>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</si>
  <si>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</si>
  <si>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</si>
  <si>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</si>
  <si>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</si>
  <si>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</si>
  <si>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</si>
  <si>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</si>
  <si>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</si>
  <si>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</si>
  <si>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</si>
  <si>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</si>
  <si>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</si>
  <si>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</si>
  <si>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</si>
  <si>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</si>
  <si>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</si>
  <si>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</si>
  <si>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</si>
  <si>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</si>
  <si>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</si>
  <si>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</si>
  <si>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</si>
  <si>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</si>
  <si>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</si>
  <si>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</si>
  <si>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</si>
  <si>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</si>
  <si>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</si>
  <si>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</si>
  <si>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</si>
  <si>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</si>
  <si>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</si>
  <si>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</si>
  <si>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</si>
  <si>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</si>
  <si>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</si>
  <si>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</si>
  <si>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</si>
  <si>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</si>
  <si>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</si>
  <si>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</si>
  <si>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</si>
  <si>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</si>
  <si>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</si>
  <si>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</si>
  <si>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</si>
  <si>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</si>
  <si>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</si>
  <si>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</si>
  <si>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</si>
  <si>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</si>
  <si>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</si>
  <si>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</si>
  <si>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</si>
  <si>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</si>
  <si>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</si>
  <si>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</si>
  <si>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</si>
  <si>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</si>
  <si>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</si>
  <si>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</si>
  <si>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</si>
  <si>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</si>
  <si>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</si>
  <si>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</si>
  <si>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</si>
  <si>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</si>
  <si>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</si>
  <si>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</si>
  <si>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</si>
  <si>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</si>
  <si>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</si>
  <si>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</si>
  <si>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</si>
  <si>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</si>
  <si>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</si>
  <si>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</si>
  <si>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</si>
  <si>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</si>
  <si>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</si>
  <si>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</si>
  <si>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</si>
  <si>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</si>
  <si>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</si>
  <si>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</si>
  <si>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</si>
  <si>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</si>
  <si>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</si>
  <si>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</si>
  <si>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</si>
  <si>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</si>
  <si>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</si>
  <si>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</si>
  <si>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</si>
  <si>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</si>
  <si>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</si>
  <si>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</si>
  <si>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</si>
  <si>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</si>
  <si>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</si>
  <si>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</si>
  <si>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</si>
  <si>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</si>
  <si>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</si>
  <si>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</si>
  <si>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</si>
  <si>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</si>
  <si>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</si>
  <si>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</si>
  <si>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</si>
  <si>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</si>
  <si>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</si>
  <si>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</si>
  <si>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</si>
  <si>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</si>
  <si>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</si>
  <si>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</si>
  <si>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</si>
  <si>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</si>
  <si>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</si>
  <si>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</si>
  <si>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</si>
  <si>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</si>
  <si>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</si>
  <si>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</si>
  <si>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</si>
  <si>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</si>
  <si>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</si>
  <si>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</si>
  <si>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</si>
  <si>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</si>
  <si>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</si>
  <si>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</si>
  <si>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</si>
  <si>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</si>
  <si>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</si>
  <si>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</si>
  <si>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</si>
  <si>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</si>
  <si>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</si>
  <si>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</si>
  <si>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</si>
  <si>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</si>
  <si>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</si>
  <si>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</si>
  <si>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</si>
  <si>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</si>
  <si>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</si>
  <si>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</si>
  <si>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</si>
  <si>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</si>
  <si>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</si>
  <si>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</si>
  <si>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</si>
  <si>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</si>
  <si>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</si>
  <si>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</si>
  <si>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</si>
  <si>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</si>
  <si>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</si>
  <si>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</si>
  <si>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</si>
  <si>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</si>
  <si>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</si>
  <si>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</si>
  <si>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</si>
  <si>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</si>
  <si>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</si>
  <si>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</si>
  <si>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</si>
  <si>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</si>
  <si>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</si>
  <si>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</si>
  <si>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</si>
  <si>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</si>
  <si>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</si>
  <si>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</si>
  <si>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</si>
  <si>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</si>
  <si>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</si>
  <si>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</si>
  <si>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</si>
  <si>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</si>
  <si>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</si>
  <si>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</si>
  <si>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</si>
  <si>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</si>
  <si>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</si>
  <si>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</si>
  <si>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</si>
  <si>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</si>
  <si>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</si>
  <si>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</si>
  <si>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</si>
  <si>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</si>
  <si>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</si>
  <si>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</si>
  <si>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</si>
  <si>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</si>
  <si>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</si>
  <si>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</si>
  <si>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</si>
  <si>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</si>
  <si>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</si>
  <si>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</si>
  <si>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</si>
  <si>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</si>
  <si>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</si>
  <si>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</si>
  <si>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</si>
  <si>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</si>
  <si>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</si>
  <si>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</si>
  <si>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</si>
  <si>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</si>
  <si>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</si>
  <si>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</si>
  <si>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</si>
  <si>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</si>
  <si>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</si>
  <si>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</si>
  <si>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</si>
  <si>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</si>
  <si>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</si>
  <si>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</si>
  <si>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</si>
  <si>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</si>
  <si>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</si>
  <si>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</si>
  <si>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</si>
  <si>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</si>
  <si>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</si>
  <si>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</si>
  <si>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</si>
  <si>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</si>
  <si>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</si>
  <si>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</si>
  <si>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</si>
  <si>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</si>
  <si>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</si>
  <si>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</si>
  <si>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</si>
  <si>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</si>
  <si>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</si>
  <si>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</si>
  <si>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</si>
  <si>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</si>
  <si>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</si>
  <si>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</si>
  <si>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</si>
  <si>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</si>
  <si>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</si>
  <si>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</si>
  <si>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</si>
  <si>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</si>
  <si>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</si>
  <si>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</si>
  <si>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</si>
  <si>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</si>
  <si>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</si>
  <si>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</si>
  <si>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</si>
  <si>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</si>
  <si>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</si>
  <si>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</si>
  <si>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</si>
  <si>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</si>
  <si>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</si>
  <si>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</si>
  <si>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</si>
  <si>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</si>
  <si>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</si>
  <si>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</si>
  <si>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</si>
  <si>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</si>
  <si>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</si>
  <si>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</si>
  <si>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</si>
  <si>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</si>
  <si>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</si>
  <si>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</si>
  <si>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</si>
  <si>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</si>
  <si>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</si>
  <si>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</si>
  <si>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</si>
  <si>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</si>
  <si>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</si>
  <si>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</si>
  <si>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</si>
  <si>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</si>
  <si>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</si>
  <si>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</si>
  <si>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</si>
  <si>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</si>
  <si>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</si>
  <si>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</si>
  <si>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</si>
  <si>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</si>
  <si>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</si>
  <si>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</si>
  <si>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</si>
  <si>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</si>
  <si>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</si>
  <si>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</si>
  <si>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</si>
  <si>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</si>
  <si>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</si>
  <si>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</si>
  <si>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</si>
  <si>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</si>
  <si>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</si>
  <si>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</si>
  <si>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</si>
  <si>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</si>
  <si>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</si>
  <si>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</si>
  <si>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</si>
  <si>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</si>
  <si>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</si>
  <si>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</si>
  <si>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</si>
  <si>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</si>
  <si>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</si>
  <si>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</si>
  <si>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</si>
  <si>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</si>
  <si>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</si>
  <si>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</si>
  <si>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</si>
  <si>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</si>
  <si>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</si>
  <si>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</si>
  <si>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</si>
  <si>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</si>
  <si>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</si>
  <si>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</si>
  <si>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</si>
  <si>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</si>
  <si>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</si>
  <si>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</si>
  <si>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</si>
  <si>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</si>
  <si>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</si>
  <si>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</si>
  <si>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</si>
  <si>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</si>
  <si>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</si>
  <si>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</si>
  <si>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</si>
  <si>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</si>
  <si>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</si>
  <si>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</si>
  <si>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</si>
  <si>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</si>
  <si>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</si>
  <si>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</si>
  <si>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</si>
  <si>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</si>
  <si>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</si>
  <si>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</si>
  <si>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</si>
  <si>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</si>
  <si>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</si>
  <si>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</si>
  <si>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</si>
  <si>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</si>
  <si>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</si>
  <si>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</si>
  <si>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</si>
  <si>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</si>
  <si>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</si>
  <si>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</si>
  <si>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</si>
  <si>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</si>
  <si>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</si>
  <si>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</si>
  <si>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</si>
  <si>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</si>
  <si>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</si>
  <si>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</si>
  <si>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</si>
  <si>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</si>
  <si>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</si>
  <si>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</si>
  <si>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</si>
  <si>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</si>
  <si>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</si>
  <si>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</si>
  <si>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</si>
  <si>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</si>
  <si>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</si>
  <si>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</si>
  <si>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</si>
  <si>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</si>
  <si>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</si>
  <si>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</si>
  <si>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</si>
  <si>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</si>
  <si>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</si>
  <si>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</si>
  <si>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</si>
  <si>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</si>
  <si>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</si>
  <si>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</si>
  <si>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</si>
  <si>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</si>
  <si>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</si>
  <si>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</si>
  <si>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</si>
  <si>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</si>
  <si>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</si>
  <si>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</si>
  <si>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</si>
  <si>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</si>
  <si>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</si>
  <si>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</si>
  <si>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</si>
  <si>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</si>
  <si>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</si>
  <si>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</si>
  <si>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</si>
  <si>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</si>
  <si>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</si>
  <si>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</si>
  <si>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</si>
  <si>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</si>
  <si>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</si>
  <si>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</si>
  <si>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</si>
  <si>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</si>
  <si>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</si>
  <si>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</si>
  <si>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</si>
  <si>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</si>
  <si>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</si>
  <si>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</si>
  <si>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</si>
  <si>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</si>
  <si>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</si>
  <si>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</si>
  <si>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</si>
  <si>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</si>
  <si>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</si>
  <si>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</si>
  <si>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</si>
  <si>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</si>
  <si>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</si>
  <si>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</si>
  <si>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</si>
  <si>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</si>
  <si>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</si>
  <si>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</si>
  <si>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</si>
  <si>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</si>
  <si>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</si>
  <si>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</si>
  <si>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</si>
  <si>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</si>
  <si>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</si>
  <si>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</si>
  <si>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</si>
  <si>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</si>
  <si>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</si>
  <si>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</si>
  <si>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</si>
  <si>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</si>
  <si>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</si>
  <si>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</si>
  <si>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</si>
  <si>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</si>
  <si>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</si>
  <si>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</si>
  <si>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</si>
  <si>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</si>
  <si>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</si>
  <si>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</si>
  <si>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</si>
  <si>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</si>
  <si>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</si>
  <si>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</si>
  <si>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</si>
  <si>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</si>
  <si>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</si>
  <si>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</si>
  <si>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</si>
  <si>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</si>
  <si>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</si>
  <si>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</si>
  <si>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</si>
  <si>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</si>
  <si>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</si>
  <si>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</si>
  <si>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</si>
  <si>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</si>
  <si>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</si>
  <si>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</si>
  <si>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</si>
  <si>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</si>
  <si>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</si>
  <si>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</si>
  <si>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</si>
  <si>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</si>
  <si>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</si>
  <si>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</si>
  <si>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</si>
  <si>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</si>
  <si>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</si>
  <si>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</si>
  <si>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</si>
  <si>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</si>
  <si>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</si>
  <si>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</si>
  <si>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</si>
  <si>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</si>
  <si>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</si>
  <si>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</si>
  <si>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</si>
  <si>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</si>
  <si>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</si>
  <si>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</si>
  <si>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</si>
  <si>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</si>
  <si>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</si>
  <si>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</si>
  <si>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</si>
  <si>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</si>
  <si>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</si>
  <si>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</si>
  <si>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</si>
  <si>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</si>
  <si>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</si>
  <si>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</si>
  <si>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</si>
  <si>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</si>
  <si>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</si>
  <si>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</si>
  <si>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</si>
  <si>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</si>
  <si>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</si>
  <si>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</si>
  <si>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</si>
  <si>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</si>
  <si>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</si>
  <si>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</si>
  <si>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</si>
  <si>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</si>
  <si>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</si>
  <si>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</si>
  <si>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</si>
  <si>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</si>
  <si>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</si>
  <si>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</si>
  <si>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</si>
  <si>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</si>
  <si>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</si>
  <si>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</si>
  <si>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</si>
  <si>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</si>
  <si>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</si>
  <si>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</si>
  <si>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</si>
  <si>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</si>
  <si>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</si>
  <si>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</si>
  <si>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</si>
  <si>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</si>
  <si>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</si>
  <si>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</si>
  <si>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</si>
  <si>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</si>
  <si>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</si>
  <si>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</si>
  <si>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</si>
  <si>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</si>
  <si>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</si>
  <si>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</si>
  <si>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</si>
  <si>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</si>
  <si>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</si>
  <si>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</si>
  <si>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</si>
  <si>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</si>
  <si>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</si>
  <si>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</si>
  <si>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</si>
  <si>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</si>
  <si>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</si>
  <si>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</si>
  <si>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</si>
  <si>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</si>
  <si>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</si>
  <si>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</si>
  <si>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</si>
  <si>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</si>
  <si>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</si>
  <si>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</si>
  <si>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</si>
  <si>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</si>
  <si>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</si>
  <si>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</si>
  <si>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</si>
  <si>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</si>
  <si>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</si>
  <si>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</si>
  <si>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</si>
  <si>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</si>
  <si>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</si>
  <si>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</si>
  <si>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</si>
  <si>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</si>
  <si>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</si>
  <si>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</si>
  <si>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</si>
  <si>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</si>
  <si>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</si>
  <si>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</si>
  <si>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</si>
  <si>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</si>
  <si>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</si>
  <si>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</si>
  <si>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</si>
  <si>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</si>
  <si>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</si>
  <si>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</si>
  <si>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</si>
  <si>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</si>
  <si>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</si>
  <si>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</si>
  <si>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</si>
  <si>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</si>
  <si>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</si>
  <si>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</si>
  <si>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</si>
  <si>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</si>
  <si>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</si>
  <si>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</si>
  <si>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</si>
  <si>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</si>
  <si>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</si>
  <si>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</si>
  <si>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</si>
  <si>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</si>
  <si>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</si>
  <si>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</si>
  <si>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</si>
  <si>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</si>
  <si>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</si>
  <si>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</si>
  <si>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</si>
  <si>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</si>
  <si>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</si>
  <si>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</si>
  <si>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</si>
  <si>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</si>
  <si>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</si>
  <si>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</si>
  <si>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</si>
  <si>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</si>
  <si>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</si>
  <si>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</si>
  <si>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</si>
  <si>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</si>
  <si>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</si>
  <si>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</si>
  <si>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</si>
  <si>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</si>
  <si>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</si>
  <si>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</si>
  <si>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</si>
  <si>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</si>
  <si>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</si>
  <si>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</si>
  <si>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</si>
  <si>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</si>
  <si>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</si>
  <si>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</si>
  <si>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</si>
  <si>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</si>
  <si>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</si>
  <si>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</si>
  <si>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</si>
  <si>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</si>
  <si>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</si>
  <si>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</si>
  <si>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</si>
  <si>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</si>
  <si>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</si>
  <si>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</si>
  <si>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</si>
  <si>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</si>
  <si>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</si>
  <si>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</si>
  <si>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</si>
  <si>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</si>
  <si>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</si>
  <si>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</si>
  <si>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</si>
  <si>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</si>
  <si>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</si>
  <si>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</si>
  <si>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</si>
  <si>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</si>
  <si>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</si>
  <si>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</si>
  <si>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</si>
  <si>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</si>
  <si>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</si>
  <si>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</si>
  <si>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</si>
  <si>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</si>
  <si>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</si>
  <si>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</si>
  <si>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</si>
  <si>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</si>
  <si>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</si>
  <si>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</si>
  <si>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</si>
  <si>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</si>
  <si>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</si>
  <si>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</si>
  <si>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</si>
  <si>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</si>
  <si>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</si>
  <si>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</si>
  <si>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</si>
  <si>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</si>
  <si>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</si>
  <si>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</si>
  <si>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</si>
  <si>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</si>
  <si>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</si>
  <si>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</si>
  <si>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</si>
  <si>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</si>
  <si>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</si>
  <si>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</si>
  <si>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</si>
  <si>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</si>
  <si>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</si>
  <si>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</si>
  <si>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</si>
  <si>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</si>
  <si>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</si>
  <si>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</si>
  <si>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</si>
  <si>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</si>
  <si>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</si>
  <si>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</si>
  <si>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</si>
  <si>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</si>
  <si>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</si>
  <si>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</si>
  <si>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</si>
  <si>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</si>
  <si>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</si>
  <si>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</si>
  <si>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</si>
  <si>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</si>
  <si>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</si>
  <si>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</si>
  <si>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</si>
  <si>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</si>
  <si>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</si>
  <si>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</si>
  <si>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</si>
  <si>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</si>
  <si>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</si>
  <si>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</si>
  <si>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</si>
  <si>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</si>
  <si>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</si>
  <si>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</si>
  <si>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</si>
  <si>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</si>
  <si>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</si>
  <si>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</si>
  <si>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</si>
  <si>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</si>
  <si>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</si>
  <si>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</si>
  <si>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</si>
  <si>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</si>
  <si>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</si>
  <si>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</si>
  <si>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</si>
  <si>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</si>
  <si>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</si>
  <si>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</si>
  <si>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</si>
  <si>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</si>
  <si>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</si>
  <si>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</si>
  <si>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</si>
  <si>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</si>
  <si>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</si>
  <si>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</si>
  <si>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</si>
  <si>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</si>
  <si>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</si>
  <si>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</si>
  <si>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</si>
  <si>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</si>
  <si>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</si>
  <si>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</si>
  <si>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</si>
  <si>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</si>
  <si>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</si>
  <si>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</si>
  <si>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</si>
  <si>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</si>
  <si>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</si>
  <si>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</si>
  <si>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</si>
  <si>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</si>
  <si>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</si>
  <si>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</si>
  <si>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</si>
  <si>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</si>
  <si>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</si>
  <si>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</si>
  <si>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</si>
  <si>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</si>
  <si>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</si>
  <si>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</si>
  <si>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</si>
  <si>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</si>
  <si>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</si>
  <si>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</si>
  <si>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</si>
  <si>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</si>
  <si>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</si>
  <si>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</si>
  <si>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</si>
  <si>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</si>
  <si>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</si>
  <si>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</si>
  <si>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</si>
  <si>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</si>
  <si>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</si>
  <si>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</si>
  <si>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</si>
  <si>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</si>
  <si>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</si>
  <si>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</si>
  <si>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</si>
  <si>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</si>
  <si>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</si>
  <si>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</si>
  <si>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</si>
  <si>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</si>
  <si>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</si>
  <si>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</si>
  <si>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</si>
  <si>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</si>
  <si>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</si>
  <si>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</si>
  <si>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</si>
  <si>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</si>
  <si>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</si>
  <si>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</si>
  <si>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</si>
  <si>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</si>
  <si>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</si>
  <si>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</si>
  <si>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</si>
  <si>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</si>
  <si>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</si>
  <si>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</si>
  <si>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</si>
  <si>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</si>
  <si>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</si>
  <si>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</si>
  <si>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</si>
  <si>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</si>
  <si>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</si>
  <si>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</si>
  <si>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</si>
  <si>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</si>
  <si>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</si>
  <si>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</si>
  <si>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</si>
  <si>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</si>
  <si>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</si>
  <si>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</si>
  <si>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</si>
  <si>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</si>
  <si>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</si>
  <si>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</si>
  <si>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</si>
  <si>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</si>
  <si>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</si>
  <si>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</si>
  <si>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</si>
  <si>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</si>
  <si>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</si>
  <si>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</si>
  <si>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</si>
  <si>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</si>
  <si>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</si>
  <si>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</si>
  <si>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</si>
  <si>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</si>
  <si>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</si>
  <si>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</si>
  <si>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</si>
  <si>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</si>
  <si>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</si>
  <si>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</si>
  <si>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</si>
  <si>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</si>
  <si>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</si>
  <si>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</si>
  <si>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</si>
  <si>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</si>
  <si>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</si>
  <si>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</si>
  <si>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</si>
  <si>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</si>
  <si>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</si>
  <si>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</si>
  <si>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</si>
  <si>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</si>
  <si>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</si>
  <si>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</si>
  <si>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</si>
  <si>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</si>
  <si>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</si>
  <si>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</si>
  <si>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</si>
  <si>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</si>
  <si>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</si>
  <si>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</si>
  <si>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</si>
  <si>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</si>
  <si>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</si>
  <si>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</si>
  <si>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</si>
  <si>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</si>
  <si>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</si>
  <si>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</si>
  <si>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</si>
  <si>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</si>
  <si>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</si>
  <si>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</si>
  <si>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</si>
  <si>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</si>
  <si>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</si>
  <si>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</si>
  <si>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</si>
  <si>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</si>
  <si>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</si>
  <si>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</si>
  <si>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</si>
  <si>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</si>
  <si>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</si>
  <si>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</si>
  <si>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</si>
  <si>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</si>
  <si>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</si>
  <si>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</si>
  <si>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</si>
  <si>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</si>
  <si>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</si>
  <si>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</si>
  <si>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</si>
  <si>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</si>
  <si>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</si>
  <si>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</si>
  <si>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</si>
  <si>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</si>
  <si>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</si>
  <si>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</si>
  <si>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</si>
  <si>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</si>
  <si>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</si>
  <si>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</si>
  <si>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</si>
  <si>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</si>
  <si>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</si>
  <si>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</si>
  <si>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</si>
  <si>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</si>
  <si>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</si>
  <si>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</si>
  <si>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</si>
  <si>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</si>
  <si>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</si>
  <si>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</si>
  <si>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</si>
  <si>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</si>
  <si>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</si>
  <si>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</si>
  <si>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</si>
  <si>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</si>
  <si>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</si>
  <si>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</si>
  <si>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</si>
  <si>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</si>
  <si>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</si>
  <si>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</si>
  <si>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</si>
  <si>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</si>
  <si>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</si>
  <si>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</si>
  <si>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</si>
  <si>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</si>
  <si>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</si>
  <si>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</si>
  <si>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</si>
  <si>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</si>
  <si>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</si>
  <si>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</si>
  <si>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</si>
  <si>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</si>
  <si>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</si>
  <si>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</si>
  <si>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</si>
  <si>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</si>
  <si>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</si>
  <si>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</si>
  <si>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</si>
  <si>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</si>
  <si>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</si>
  <si>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</si>
  <si>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</si>
  <si>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</si>
  <si>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</si>
  <si>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</si>
  <si>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</si>
  <si>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</si>
  <si>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</si>
  <si>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</si>
  <si>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</si>
  <si>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</si>
  <si>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</si>
  <si>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</si>
  <si>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</si>
  <si>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</si>
  <si>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</si>
  <si>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</si>
  <si>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</si>
  <si>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</si>
  <si>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</si>
  <si>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</si>
  <si>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</si>
  <si>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</si>
  <si>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</si>
  <si>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</si>
  <si>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</si>
  <si>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</si>
  <si>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</si>
  <si>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</si>
  <si>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</si>
  <si>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</si>
  <si>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</si>
  <si>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</si>
  <si>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</si>
  <si>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</si>
  <si>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</si>
  <si>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</si>
  <si>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</si>
  <si>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</si>
  <si>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</si>
  <si>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</si>
  <si>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</si>
  <si>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</si>
  <si>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</si>
  <si>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</si>
  <si>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</si>
  <si>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</si>
  <si>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</si>
  <si>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</si>
  <si>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</si>
  <si>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</si>
  <si>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</si>
  <si>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</si>
  <si>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</si>
  <si>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</si>
  <si>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</si>
  <si>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</si>
  <si>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</si>
  <si>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</si>
  <si>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</si>
  <si>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</si>
  <si>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</si>
  <si>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</si>
  <si>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</si>
  <si>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</si>
  <si>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</si>
  <si>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</si>
  <si>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</si>
  <si>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</si>
  <si>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</si>
  <si>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</si>
  <si>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</si>
  <si>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</si>
  <si>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</si>
  <si>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</si>
  <si>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</si>
  <si>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</si>
  <si>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</si>
  <si>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</si>
  <si>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</si>
  <si>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</si>
  <si>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</si>
  <si>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</si>
  <si>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</si>
  <si>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</si>
  <si>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</si>
  <si>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</si>
  <si>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</si>
  <si>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</si>
  <si>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</si>
  <si>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</si>
  <si>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</si>
  <si>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</si>
  <si>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</si>
  <si>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</si>
  <si>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</si>
  <si>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</si>
  <si>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</si>
  <si>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</si>
  <si>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</si>
  <si>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</si>
  <si>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</si>
  <si>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</si>
  <si>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</si>
  <si>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</si>
  <si>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</si>
  <si>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</si>
  <si>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</si>
  <si>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</si>
  <si>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</si>
  <si>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</si>
  <si>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</si>
  <si>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</si>
  <si>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</si>
  <si>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</si>
  <si>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</si>
  <si>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</si>
  <si>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</si>
  <si>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</si>
  <si>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</si>
  <si>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</si>
  <si>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</si>
  <si>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</si>
  <si>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</si>
  <si>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</si>
  <si>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</si>
  <si>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</si>
  <si>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</si>
  <si>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</si>
  <si>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</si>
  <si>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</si>
  <si>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</si>
  <si>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</si>
  <si>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</si>
  <si>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</si>
  <si>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</si>
  <si>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</si>
  <si>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</si>
  <si>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</si>
  <si>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</si>
  <si>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</si>
  <si>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</si>
  <si>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</si>
  <si>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</si>
  <si>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</si>
  <si>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</si>
  <si>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</si>
  <si>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</si>
  <si>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</si>
  <si>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</si>
  <si>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</si>
  <si>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</si>
  <si>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</si>
  <si>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</si>
  <si>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</si>
  <si>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</si>
  <si>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</si>
  <si>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</si>
  <si>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</si>
  <si>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</si>
  <si>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</si>
  <si>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</si>
  <si>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</si>
  <si>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</si>
  <si>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</si>
  <si>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</si>
  <si>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</si>
  <si>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</si>
  <si>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</si>
  <si>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</si>
  <si>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</si>
  <si>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</si>
  <si>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</si>
  <si>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</si>
  <si>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</si>
  <si>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</si>
  <si>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</si>
  <si>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</si>
  <si>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</si>
  <si>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</si>
  <si>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</si>
  <si>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</si>
  <si>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</si>
  <si>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</si>
  <si>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</si>
  <si>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</si>
  <si>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</si>
  <si>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</si>
  <si>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</si>
  <si>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</si>
  <si>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</si>
  <si>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</si>
  <si>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</si>
  <si>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</si>
  <si>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</si>
  <si>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</si>
  <si>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</si>
  <si>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</si>
  <si>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</si>
  <si>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</si>
  <si>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</si>
  <si>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</si>
  <si>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</si>
  <si>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</si>
  <si>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</si>
  <si>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</si>
  <si>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</si>
  <si>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</si>
  <si>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</si>
  <si>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</si>
  <si>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</si>
  <si>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</si>
  <si>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</si>
  <si>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</si>
  <si>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</si>
  <si>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</si>
  <si>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</si>
  <si>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</si>
  <si>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</si>
  <si>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</si>
  <si>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</si>
  <si>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</si>
  <si>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</si>
  <si>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</si>
  <si>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</si>
  <si>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</si>
  <si>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</si>
  <si>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</si>
  <si>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</si>
  <si>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</si>
  <si>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</si>
  <si>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</si>
  <si>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</si>
  <si>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</si>
  <si>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</si>
  <si>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</si>
  <si>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</si>
  <si>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</si>
  <si>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</si>
  <si>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</si>
  <si>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</si>
  <si>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</si>
  <si>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</si>
  <si>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</si>
  <si>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</si>
  <si>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</si>
  <si>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</si>
  <si>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</si>
  <si>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</si>
  <si>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</si>
  <si>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</si>
  <si>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</si>
  <si>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</si>
  <si>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</si>
  <si>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</si>
  <si>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</si>
  <si>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</si>
  <si>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</si>
  <si>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</si>
  <si>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</si>
  <si>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</si>
  <si>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</si>
  <si>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</si>
  <si>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</si>
  <si>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</si>
  <si>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</si>
  <si>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</si>
  <si>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</si>
  <si>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</si>
  <si>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</si>
  <si>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</si>
  <si>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</si>
  <si>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</si>
  <si>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</si>
  <si>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</si>
  <si>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</si>
  <si>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</si>
  <si>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</si>
  <si>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</si>
  <si>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</si>
  <si>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</si>
  <si>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</si>
  <si>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</si>
  <si>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</si>
  <si>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</si>
  <si>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</si>
  <si>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</si>
  <si>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</si>
  <si>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</si>
  <si>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</si>
  <si>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</si>
  <si>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</si>
  <si>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</si>
  <si>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</si>
  <si>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</si>
  <si>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</si>
  <si>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</si>
  <si>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</si>
  <si>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</si>
  <si>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</si>
  <si>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</si>
  <si>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</si>
  <si>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</si>
  <si>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</si>
  <si>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</si>
  <si>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</si>
  <si>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</si>
  <si>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</si>
  <si>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</si>
  <si>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</si>
  <si>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</si>
  <si>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</si>
  <si>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</si>
  <si>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</si>
  <si>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</si>
  <si>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</si>
  <si>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</si>
  <si>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</si>
  <si>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</si>
  <si>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</si>
  <si>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</si>
  <si>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</si>
  <si>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</si>
  <si>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</si>
  <si>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</si>
  <si>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</si>
  <si>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</si>
  <si>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</si>
  <si>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</si>
  <si>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</si>
  <si>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</si>
  <si>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</si>
  <si>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</si>
  <si>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</si>
  <si>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</si>
  <si>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</si>
  <si>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</si>
  <si>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</si>
  <si>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</si>
  <si>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</si>
  <si>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</si>
  <si>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</si>
  <si>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</si>
  <si>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</si>
  <si>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</si>
  <si>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</si>
  <si>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</si>
  <si>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</si>
  <si>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</si>
  <si>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</si>
  <si>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</si>
  <si>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</si>
  <si>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</si>
  <si>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</si>
  <si>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</si>
  <si>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</si>
  <si>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</si>
  <si>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</si>
  <si>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</si>
  <si>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</si>
  <si>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</si>
  <si>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</si>
  <si>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</si>
  <si>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</si>
  <si>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</si>
  <si>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</si>
  <si>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</si>
  <si>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</si>
  <si>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</si>
  <si>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</si>
  <si>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</si>
  <si>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</si>
  <si>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</si>
  <si>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</si>
  <si>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</si>
  <si>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</si>
  <si>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</si>
  <si>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</si>
  <si>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</si>
  <si>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</si>
  <si>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</si>
  <si>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</si>
  <si>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</si>
  <si>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</si>
  <si>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</si>
  <si>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</si>
  <si>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</si>
  <si>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</si>
  <si>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</si>
  <si>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</si>
  <si>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</si>
  <si>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</si>
  <si>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</si>
  <si>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</si>
  <si>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</si>
  <si>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</si>
  <si>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</si>
  <si>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</si>
  <si>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</si>
  <si>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</si>
  <si>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</si>
  <si>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</si>
  <si>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</si>
  <si>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</si>
  <si>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</si>
  <si>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</si>
  <si>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</si>
  <si>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</si>
  <si>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</si>
  <si>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</si>
  <si>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</si>
  <si>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</si>
  <si>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</si>
  <si>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</si>
  <si>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</si>
  <si>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</si>
  <si>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</si>
  <si>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</si>
  <si>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</si>
  <si>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</si>
  <si>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</si>
  <si>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</si>
  <si>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</si>
  <si>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</si>
  <si>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</si>
  <si>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</si>
  <si>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</si>
  <si>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</si>
  <si>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</si>
  <si>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</si>
  <si>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</si>
  <si>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</si>
  <si>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</si>
  <si>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</si>
  <si>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</si>
  <si>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</si>
  <si>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</si>
  <si>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</si>
  <si>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</si>
  <si>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</si>
  <si>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</si>
  <si>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</si>
  <si>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</si>
  <si>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</si>
  <si>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</si>
  <si>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</si>
  <si>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</si>
  <si>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</si>
  <si>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</si>
  <si>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</si>
  <si>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</si>
  <si>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</si>
  <si>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</si>
  <si>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</si>
  <si>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</si>
  <si>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</si>
  <si>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</si>
  <si>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</si>
  <si>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</si>
  <si>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</si>
  <si>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</si>
  <si>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</si>
  <si>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</si>
  <si>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</si>
  <si>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</si>
  <si>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</si>
  <si>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</si>
  <si>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</si>
  <si>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</si>
  <si>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</si>
  <si>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</si>
  <si>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</si>
  <si>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</si>
  <si>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</si>
  <si>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</si>
  <si>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</si>
  <si>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</si>
  <si>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</si>
  <si>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</si>
  <si>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</si>
  <si>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</si>
  <si>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</si>
  <si>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</si>
  <si>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</si>
  <si>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</si>
  <si>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</si>
  <si>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</si>
  <si>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</si>
  <si>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</si>
  <si>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</si>
  <si>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</si>
  <si>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</si>
  <si>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</si>
  <si>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</si>
  <si>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</si>
  <si>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</si>
  <si>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</si>
  <si>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</si>
  <si>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</si>
  <si>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</si>
  <si>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</si>
  <si>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</si>
  <si>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</si>
  <si>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</si>
  <si>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</si>
  <si>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</si>
  <si>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</si>
  <si>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</si>
  <si>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</si>
  <si>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</si>
  <si>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</si>
  <si>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</si>
  <si>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</si>
  <si>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</si>
  <si>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</si>
  <si>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</si>
  <si>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</si>
  <si>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</si>
  <si>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</si>
  <si>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</si>
  <si>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</si>
  <si>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</si>
  <si>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</si>
  <si>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</si>
  <si>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</si>
  <si>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</si>
  <si>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</si>
  <si>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</si>
  <si>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</si>
  <si>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</si>
  <si>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</si>
  <si>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</si>
  <si>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</si>
  <si>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</si>
  <si>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</si>
  <si>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</si>
  <si>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</si>
  <si>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</si>
  <si>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</si>
  <si>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</si>
  <si>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</si>
  <si>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</si>
  <si>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</si>
  <si>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</si>
  <si>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</si>
  <si>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</si>
  <si>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</si>
  <si>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</si>
  <si>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</si>
  <si>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</si>
  <si>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</si>
  <si>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</si>
  <si>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</si>
  <si>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</si>
  <si>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</si>
  <si>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</si>
  <si>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</si>
  <si>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</si>
  <si>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</si>
  <si>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</si>
  <si>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</si>
  <si>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</si>
  <si>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</si>
  <si>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</si>
  <si>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</si>
  <si>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</si>
  <si>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</si>
  <si>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</si>
  <si>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</si>
  <si>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</si>
  <si>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</si>
  <si>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</si>
  <si>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</si>
  <si>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</si>
  <si>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</si>
  <si>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</si>
  <si>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</si>
  <si>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</si>
  <si>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</si>
  <si>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</si>
  <si>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</si>
  <si>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</si>
  <si>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</si>
  <si>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</si>
  <si>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</si>
  <si>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</si>
  <si>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</si>
  <si>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</si>
  <si>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</si>
  <si>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</si>
  <si>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</si>
  <si>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</si>
  <si>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</si>
  <si>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</si>
  <si>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</si>
  <si>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</si>
  <si>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</si>
  <si>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</si>
  <si>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</si>
  <si>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</si>
  <si>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</si>
  <si>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</si>
  <si>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</si>
  <si>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</si>
  <si>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</si>
  <si>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</si>
  <si>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</si>
  <si>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</si>
  <si>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</si>
  <si>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</si>
  <si>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</si>
  <si>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</si>
  <si>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</si>
  <si>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</si>
  <si>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</si>
  <si>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</si>
  <si>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</si>
  <si>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</si>
  <si>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</si>
  <si>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</si>
  <si>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</si>
  <si>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</si>
  <si>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</si>
  <si>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</si>
  <si>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</si>
  <si>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</si>
  <si>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</si>
  <si>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</si>
  <si>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</si>
  <si>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</si>
  <si>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</si>
  <si>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</si>
  <si>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</si>
  <si>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</si>
  <si>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</si>
  <si>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</si>
  <si>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</si>
  <si>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</si>
  <si>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</si>
  <si>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</si>
  <si>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</si>
  <si>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</si>
  <si>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</si>
  <si>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</si>
  <si>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</si>
  <si>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</si>
  <si>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</si>
  <si>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</si>
  <si>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</si>
  <si>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</si>
  <si>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</si>
  <si>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</si>
  <si>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</si>
  <si>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</si>
  <si>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</si>
  <si>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</si>
  <si>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</si>
  <si>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</si>
  <si>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</si>
  <si>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</si>
  <si>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</si>
  <si>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</si>
  <si>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</si>
  <si>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</si>
  <si>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</si>
  <si>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</si>
  <si>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</si>
  <si>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</si>
  <si>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</si>
  <si>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</si>
  <si>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</si>
  <si>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</si>
  <si>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</si>
  <si>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</si>
  <si>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</si>
  <si>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</si>
  <si>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</si>
  <si>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</si>
  <si>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</si>
  <si>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</si>
  <si>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</si>
  <si>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</si>
  <si>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</si>
  <si>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</si>
  <si>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</si>
  <si>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</si>
  <si>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</si>
  <si>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</si>
  <si>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</si>
  <si>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</si>
  <si>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</si>
  <si>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</si>
  <si>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</si>
  <si>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</si>
  <si>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</si>
  <si>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</si>
  <si>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</si>
  <si>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</si>
  <si>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</si>
  <si>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</si>
  <si>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</si>
  <si>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</si>
  <si>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</si>
  <si>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</si>
  <si>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</si>
  <si>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</si>
  <si>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</si>
  <si>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</si>
  <si>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</si>
  <si>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</si>
  <si>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</si>
  <si>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</si>
  <si>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</si>
  <si>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</si>
  <si>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</si>
  <si>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</si>
  <si>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</si>
  <si>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</si>
  <si>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</si>
  <si>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</si>
  <si>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</si>
  <si>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</si>
  <si>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</si>
  <si>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</si>
  <si>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</si>
  <si>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</si>
  <si>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</si>
  <si>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</si>
  <si>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</si>
  <si>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</si>
  <si>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</si>
  <si>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</si>
  <si>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</si>
  <si>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</si>
  <si>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</si>
  <si>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</si>
  <si>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</si>
  <si>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</si>
  <si>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</si>
  <si>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</si>
  <si>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</si>
  <si>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</si>
  <si>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</si>
  <si>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</si>
  <si>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</si>
  <si>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</si>
  <si>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</si>
  <si>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</si>
  <si>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</si>
  <si>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</si>
  <si>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</si>
  <si>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</si>
  <si>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</si>
  <si>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</si>
  <si>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</si>
  <si>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</si>
  <si>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</si>
  <si>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</si>
  <si>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</si>
  <si>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</si>
  <si>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</si>
  <si>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</si>
  <si>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</si>
  <si>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</si>
  <si>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</si>
  <si>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</si>
  <si>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</si>
  <si>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</si>
  <si>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</si>
  <si>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</si>
  <si>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</si>
  <si>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</si>
  <si>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</si>
  <si>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</si>
  <si>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</si>
  <si>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</si>
  <si>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</si>
  <si>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</si>
  <si>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</si>
  <si>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</si>
  <si>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</si>
  <si>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</si>
  <si>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</si>
  <si>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</si>
  <si>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</si>
  <si>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</si>
  <si>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</si>
  <si>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</si>
  <si>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</si>
  <si>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</si>
  <si>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</si>
  <si>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</si>
  <si>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</si>
  <si>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</si>
  <si>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</si>
  <si>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</si>
  <si>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</si>
  <si>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</si>
  <si>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</si>
  <si>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</si>
  <si>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</si>
  <si>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</si>
  <si>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</si>
  <si>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</si>
  <si>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</si>
  <si>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</si>
  <si>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</si>
  <si>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</si>
  <si>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</si>
  <si>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</si>
  <si>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</si>
  <si>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</si>
  <si>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</si>
  <si>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</si>
  <si>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</si>
  <si>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</si>
  <si>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</si>
  <si>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</si>
  <si>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</si>
  <si>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</si>
  <si>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</si>
  <si>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</si>
  <si>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</si>
  <si>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</si>
  <si>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</si>
  <si>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</si>
  <si>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</si>
  <si>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</si>
  <si>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</si>
  <si>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</si>
  <si>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</si>
  <si>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</si>
  <si>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</si>
  <si>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</si>
  <si>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</si>
  <si>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</si>
  <si>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</si>
  <si>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</si>
  <si>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</si>
  <si>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</si>
  <si>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</si>
  <si>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</si>
  <si>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</si>
  <si>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</si>
  <si>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</si>
  <si>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</si>
  <si>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</si>
  <si>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</si>
  <si>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</si>
  <si>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</si>
  <si>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</si>
  <si>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</si>
  <si>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</si>
  <si>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</si>
  <si>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</si>
  <si>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</si>
  <si>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</si>
  <si>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</si>
  <si>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</si>
  <si>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</si>
  <si>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</si>
  <si>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</si>
  <si>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</si>
  <si>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</si>
  <si>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</si>
  <si>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</si>
  <si>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</si>
  <si>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</si>
  <si>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</si>
  <si>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</si>
  <si>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</si>
  <si>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</si>
  <si>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</si>
  <si>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</si>
  <si>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</si>
  <si>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</si>
  <si>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</si>
  <si>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</si>
  <si>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</si>
  <si>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</si>
  <si>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</si>
  <si>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</si>
  <si>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</si>
  <si>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</si>
  <si>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</si>
  <si>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</si>
  <si>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</si>
  <si>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</si>
  <si>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</si>
  <si>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</si>
  <si>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</si>
  <si>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</si>
  <si>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</si>
  <si>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</si>
  <si>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</si>
  <si>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</si>
  <si>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</si>
  <si>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</si>
  <si>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</si>
  <si>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</si>
  <si>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</si>
  <si>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</si>
  <si>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</si>
  <si>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</si>
  <si>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</si>
  <si>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</si>
  <si>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</si>
  <si>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</si>
  <si>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</si>
  <si>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</si>
  <si>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</si>
  <si>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</si>
  <si>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</si>
  <si>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</si>
  <si>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</si>
  <si>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</si>
  <si>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</si>
  <si>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</si>
  <si>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</si>
  <si>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</si>
  <si>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</si>
  <si>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</si>
  <si>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</si>
  <si>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</si>
  <si>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</si>
  <si>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</si>
  <si>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</si>
  <si>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</si>
  <si>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</si>
  <si>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</si>
  <si>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</si>
  <si>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</si>
  <si>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</si>
  <si>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</si>
  <si>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</si>
  <si>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</si>
  <si>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</si>
  <si>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</si>
  <si>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</si>
  <si>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</si>
  <si>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</si>
  <si>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</si>
  <si>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</si>
  <si>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</si>
  <si>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</si>
  <si>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</si>
  <si>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</si>
  <si>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</si>
  <si>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</si>
  <si>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</si>
  <si>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</si>
  <si>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</si>
  <si>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</si>
  <si>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</si>
  <si>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</si>
  <si>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</si>
  <si>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</si>
  <si>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</si>
  <si>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</si>
  <si>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</si>
  <si>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</si>
  <si>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</si>
  <si>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</si>
  <si>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</si>
  <si>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</si>
  <si>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</si>
  <si>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</si>
  <si>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</si>
  <si>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</si>
  <si>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</si>
  <si>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</si>
  <si>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</si>
  <si>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</si>
  <si>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</si>
  <si>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</si>
  <si>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</si>
  <si>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</si>
  <si>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</si>
  <si>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</si>
  <si>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</si>
  <si>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</si>
  <si>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</si>
  <si>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</si>
  <si>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</si>
  <si>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</si>
  <si>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</si>
  <si>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</si>
  <si>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</si>
  <si>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</si>
  <si>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</si>
  <si>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</si>
  <si>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</si>
  <si>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</si>
  <si>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</si>
  <si>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</si>
  <si>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</si>
  <si>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</si>
  <si>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</si>
  <si>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</si>
  <si>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</si>
  <si>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</si>
  <si>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</si>
  <si>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</si>
  <si>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</si>
  <si>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</si>
  <si>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</si>
  <si>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</si>
  <si>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</si>
  <si>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</si>
  <si>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</si>
  <si>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</si>
  <si>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</si>
  <si>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</si>
  <si>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</si>
  <si>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</si>
  <si>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</si>
  <si>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</si>
  <si>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</si>
  <si>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</si>
  <si>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</si>
  <si>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</si>
  <si>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</si>
  <si>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</si>
  <si>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</si>
  <si>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</si>
  <si>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</si>
  <si>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</si>
  <si>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</si>
  <si>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</si>
  <si>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</si>
  <si>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</si>
  <si>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</si>
  <si>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</si>
  <si>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</si>
  <si>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</si>
  <si>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</si>
  <si>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</si>
  <si>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</si>
  <si>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</si>
  <si>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</si>
  <si>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</si>
  <si>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</si>
  <si>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</si>
  <si>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</si>
  <si>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</si>
  <si>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</si>
  <si>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</si>
  <si>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</si>
  <si>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</si>
  <si>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</si>
  <si>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</si>
  <si>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</si>
  <si>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</si>
  <si>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</si>
  <si>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</si>
  <si>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</si>
  <si>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</si>
  <si>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</si>
  <si>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</si>
  <si>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</si>
  <si>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</si>
  <si>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</si>
  <si>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</si>
  <si>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</si>
  <si>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</si>
  <si>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</si>
  <si>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</si>
  <si>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</si>
  <si>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</si>
  <si>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</si>
  <si>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</si>
  <si>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</si>
  <si>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</si>
  <si>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</si>
  <si>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</si>
  <si>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</si>
  <si>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</si>
  <si>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</si>
  <si>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</si>
  <si>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</si>
  <si>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</si>
  <si>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</si>
  <si>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</si>
  <si>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</si>
  <si>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</si>
  <si>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</si>
  <si>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</si>
  <si>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</si>
  <si>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</si>
  <si>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</si>
  <si>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</si>
  <si>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</si>
  <si>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</si>
  <si>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</si>
  <si>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</si>
  <si>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</si>
  <si>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</si>
  <si>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</si>
  <si>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</si>
  <si>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</si>
  <si>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</si>
  <si>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</si>
  <si>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</si>
  <si>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</si>
  <si>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</si>
  <si>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</si>
  <si>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</si>
  <si>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</si>
  <si>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</si>
  <si>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</si>
  <si>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</si>
  <si>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</si>
  <si>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</si>
  <si>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</si>
  <si>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</si>
  <si>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</si>
  <si>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</si>
  <si>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</si>
  <si>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</si>
  <si>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</si>
  <si>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</si>
  <si>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</si>
  <si>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</si>
  <si>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</si>
  <si>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</si>
  <si>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</si>
  <si>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</si>
  <si>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</si>
  <si>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</si>
  <si>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</si>
  <si>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</si>
  <si>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</si>
  <si>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</si>
  <si>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</si>
  <si>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</si>
  <si>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</si>
  <si>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</si>
  <si>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</si>
  <si>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</si>
  <si>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</si>
  <si>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</si>
  <si>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</si>
  <si>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</si>
  <si>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</si>
  <si>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</si>
  <si>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</si>
  <si>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</si>
  <si>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</si>
  <si>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</si>
  <si>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</si>
  <si>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</si>
  <si>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</si>
  <si>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</si>
  <si>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</si>
  <si>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</si>
  <si>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</si>
  <si>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</si>
  <si>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</si>
  <si>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</si>
  <si>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</si>
  <si>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</si>
  <si>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</si>
  <si>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</si>
  <si>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</si>
  <si>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</si>
  <si>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</si>
  <si>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</si>
  <si>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</si>
  <si>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</si>
  <si>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</si>
  <si>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</si>
  <si>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</si>
  <si>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</si>
  <si>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</si>
  <si>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</si>
  <si>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</si>
  <si>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</si>
  <si>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</si>
  <si>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</si>
  <si>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</si>
  <si>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</si>
  <si>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</si>
  <si>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</si>
  <si>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</si>
  <si>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</si>
  <si>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</si>
  <si>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</si>
  <si>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</si>
  <si>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</si>
  <si>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</si>
  <si>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</si>
  <si>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</si>
  <si>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</si>
  <si>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</si>
  <si>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</si>
  <si>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</si>
  <si>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</si>
  <si>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</si>
  <si>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</si>
  <si>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</si>
  <si>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</si>
  <si>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</si>
  <si>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</si>
  <si>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</si>
  <si>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</si>
  <si>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</si>
  <si>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</si>
  <si>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</si>
  <si>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</si>
  <si>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</si>
  <si>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</si>
  <si>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</si>
  <si>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</si>
  <si>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</si>
  <si>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</si>
  <si>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</si>
  <si>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</si>
  <si>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</si>
  <si>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</si>
  <si>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</si>
  <si>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</si>
  <si>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</si>
  <si>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</si>
  <si>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</si>
  <si>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</si>
  <si>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</si>
  <si>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</si>
  <si>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</si>
  <si>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</si>
  <si>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</si>
  <si>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</si>
  <si>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</si>
  <si>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</si>
  <si>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</si>
  <si>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</si>
  <si>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</si>
  <si>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</si>
  <si>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</si>
  <si>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</si>
  <si>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</si>
  <si>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</si>
  <si>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</si>
  <si>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</si>
  <si>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</si>
  <si>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</si>
  <si>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</si>
  <si>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</si>
  <si>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</si>
  <si>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</si>
  <si>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</si>
  <si>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</si>
  <si>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</si>
  <si>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</si>
  <si>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</si>
  <si>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</si>
  <si>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</si>
  <si>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</si>
  <si>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</si>
  <si>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</si>
  <si>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</si>
  <si>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</si>
  <si>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</si>
  <si>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</si>
  <si>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</si>
  <si>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</si>
  <si>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</si>
  <si>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</si>
  <si>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</si>
  <si>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</si>
  <si>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</si>
  <si>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</si>
  <si>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</si>
  <si>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</si>
  <si>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</si>
  <si>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</si>
  <si>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</si>
  <si>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</si>
  <si>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</si>
  <si>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</si>
  <si>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</si>
  <si>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</si>
  <si>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</si>
  <si>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</si>
  <si>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</si>
  <si>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</si>
  <si>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</si>
  <si>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</si>
  <si>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</si>
  <si>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</si>
  <si>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</si>
  <si>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</si>
  <si>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</si>
  <si>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</si>
  <si>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</si>
  <si>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</si>
  <si>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</si>
  <si>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</si>
  <si>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</si>
  <si>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</si>
  <si>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</si>
  <si>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</si>
  <si>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</si>
  <si>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</si>
  <si>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</si>
  <si>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</si>
  <si>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</si>
  <si>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</si>
  <si>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</si>
  <si>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</si>
  <si>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</si>
  <si>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</si>
  <si>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</si>
  <si>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</si>
  <si>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</si>
  <si>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</si>
  <si>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</si>
  <si>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</si>
  <si>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</si>
  <si>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</si>
  <si>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</si>
  <si>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</si>
  <si>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</si>
  <si>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</si>
  <si>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</si>
  <si>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</si>
  <si>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</si>
  <si>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</si>
  <si>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</si>
  <si>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</si>
  <si>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</si>
  <si>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</si>
  <si>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</si>
  <si>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</si>
  <si>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</si>
  <si>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</si>
  <si>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</si>
  <si>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</si>
  <si>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</si>
  <si>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</si>
  <si>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</si>
  <si>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</si>
  <si>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</si>
  <si>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</si>
  <si>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</si>
  <si>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</si>
  <si>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</si>
  <si>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</si>
  <si>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</si>
  <si>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</si>
  <si>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</si>
  <si>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</si>
  <si>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</si>
  <si>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</si>
  <si>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</si>
  <si>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</si>
  <si>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</si>
  <si>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</si>
  <si>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</si>
  <si>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</si>
  <si>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</si>
  <si>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</si>
  <si>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</si>
  <si>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</si>
  <si>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</si>
  <si>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</si>
  <si>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</si>
  <si>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</si>
  <si>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</si>
  <si>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</si>
  <si>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</si>
  <si>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</si>
  <si>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</si>
  <si>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</si>
  <si>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</si>
  <si>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</si>
  <si>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</si>
  <si>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</si>
  <si>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</si>
  <si>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</si>
  <si>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</si>
  <si>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</si>
  <si>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</si>
  <si>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</si>
  <si>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</si>
  <si>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</si>
  <si>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</si>
  <si>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</si>
  <si>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</si>
  <si>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</si>
  <si>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</si>
  <si>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</si>
  <si>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</si>
  <si>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</si>
  <si>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</si>
  <si>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</si>
  <si>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</si>
  <si>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</si>
  <si>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</si>
  <si>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</si>
  <si>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</si>
  <si>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</si>
  <si>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</si>
  <si>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</si>
  <si>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</si>
  <si>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</si>
  <si>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</si>
  <si>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</si>
  <si>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</si>
  <si>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</si>
  <si>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</si>
  <si>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</si>
  <si>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</si>
  <si>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</si>
  <si>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</si>
  <si>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</si>
  <si>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</si>
  <si>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</si>
  <si>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</si>
  <si>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</si>
  <si>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</si>
  <si>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</si>
  <si>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</si>
  <si>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</si>
  <si>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</si>
  <si>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</si>
  <si>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</si>
  <si>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</si>
  <si>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</si>
  <si>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</si>
  <si>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</si>
  <si>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</si>
  <si>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</si>
  <si>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</si>
  <si>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</si>
  <si>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</si>
  <si>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</si>
  <si>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</si>
  <si>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</si>
  <si>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</si>
  <si>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</si>
  <si>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</si>
  <si>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</si>
  <si>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</si>
  <si>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</si>
  <si>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</si>
  <si>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</si>
  <si>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</si>
  <si>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</si>
  <si>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</si>
  <si>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</si>
  <si>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</si>
  <si>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</si>
  <si>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</si>
  <si>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</si>
  <si>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</si>
  <si>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</si>
  <si>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</si>
  <si>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</si>
  <si>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</si>
  <si>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</si>
  <si>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</si>
  <si>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</si>
  <si>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</si>
  <si>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</si>
  <si>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</si>
  <si>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</si>
  <si>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</si>
  <si>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</si>
  <si>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</si>
  <si>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</si>
  <si>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</si>
  <si>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</si>
  <si>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</si>
  <si>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</si>
  <si>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</si>
  <si>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</si>
  <si>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</si>
  <si>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</si>
  <si>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</si>
  <si>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</si>
  <si>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</si>
  <si>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</si>
  <si>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</si>
  <si>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</si>
  <si>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</si>
  <si>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</si>
  <si>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</si>
  <si>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</si>
  <si>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</si>
  <si>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</si>
  <si>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</si>
  <si>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</si>
  <si>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</si>
  <si>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</si>
  <si>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</si>
  <si>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</si>
  <si>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</si>
  <si>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</si>
  <si>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</si>
  <si>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</si>
  <si>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</si>
  <si>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</si>
  <si>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</si>
  <si>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</si>
  <si>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</si>
  <si>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</si>
  <si>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</si>
  <si>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</si>
  <si>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</si>
  <si>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</si>
  <si>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</si>
  <si>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</si>
  <si>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</si>
  <si>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</si>
  <si>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</si>
  <si>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</si>
  <si>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</si>
  <si>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</si>
  <si>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</si>
  <si>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</si>
  <si>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</si>
  <si>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</si>
  <si>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</si>
  <si>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</si>
  <si>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</si>
  <si>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</si>
  <si>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</si>
  <si>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</si>
  <si>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</si>
  <si>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</si>
  <si>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</si>
  <si>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</si>
  <si>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</si>
  <si>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</si>
  <si>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</si>
  <si>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</si>
  <si>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</si>
  <si>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</si>
  <si>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</si>
  <si>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</si>
  <si>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</si>
  <si>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</si>
  <si>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</si>
  <si>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</si>
  <si>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</si>
  <si>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</si>
  <si>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</si>
  <si>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</si>
  <si>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</si>
  <si>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</si>
  <si>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</si>
  <si>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</si>
  <si>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</si>
  <si>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</si>
  <si>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</si>
  <si>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</si>
  <si>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</si>
  <si>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</si>
  <si>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</si>
  <si>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</si>
  <si>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</si>
  <si>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</si>
  <si>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</si>
  <si>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</si>
  <si>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</si>
  <si>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</si>
  <si>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</si>
  <si>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</si>
  <si>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</si>
  <si>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</si>
  <si>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</si>
  <si>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</si>
  <si>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</si>
  <si>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</si>
  <si>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</si>
  <si>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</si>
  <si>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</si>
  <si>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</si>
  <si>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</si>
  <si>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</si>
  <si>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</si>
  <si>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</si>
  <si>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</si>
  <si>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</si>
  <si>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</si>
  <si>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</si>
  <si>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</si>
  <si>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</si>
  <si>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</si>
  <si>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</si>
  <si>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</si>
  <si>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</si>
  <si>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</si>
  <si>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</si>
  <si>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</si>
  <si>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</si>
  <si>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</si>
  <si>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</si>
  <si>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</si>
  <si>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</si>
  <si>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</si>
  <si>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</si>
  <si>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</si>
  <si>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</si>
  <si>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</si>
  <si>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</si>
  <si>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</si>
  <si>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</si>
  <si>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</si>
  <si>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</si>
  <si>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</si>
  <si>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</si>
  <si>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</si>
  <si>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</si>
  <si>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</si>
  <si>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</si>
  <si>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</si>
  <si>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</si>
  <si>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</si>
  <si>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</si>
  <si>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</si>
  <si>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</si>
  <si>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</si>
  <si>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</si>
  <si>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</si>
  <si>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</si>
  <si>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</si>
  <si>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</si>
  <si>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</si>
  <si>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</si>
  <si>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</si>
  <si>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</si>
  <si>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</si>
  <si>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</si>
  <si>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</si>
  <si>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</si>
  <si>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</si>
  <si>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</si>
  <si>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</si>
  <si>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</si>
  <si>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</si>
  <si>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</si>
  <si>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</si>
  <si>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</si>
  <si>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</si>
  <si>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</si>
  <si>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</si>
  <si>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</si>
  <si>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</si>
  <si>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</si>
  <si>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</si>
  <si>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</si>
  <si>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</si>
  <si>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</si>
  <si>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</si>
  <si>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</si>
  <si>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</si>
  <si>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</si>
  <si>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</si>
  <si>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</si>
  <si>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</si>
  <si>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</si>
  <si>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</si>
  <si>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</si>
  <si>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</si>
  <si>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</si>
  <si>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</si>
  <si>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</si>
  <si>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</si>
  <si>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</si>
  <si>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</si>
  <si>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</si>
  <si>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</si>
  <si>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</si>
  <si>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</si>
  <si>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</si>
  <si>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</si>
  <si>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</si>
  <si>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</si>
  <si>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</si>
  <si>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</si>
  <si>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</si>
  <si>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</si>
  <si>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</si>
  <si>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</si>
  <si>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</si>
  <si>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</si>
  <si>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</si>
  <si>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</si>
  <si>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</si>
  <si>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</si>
  <si>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</si>
  <si>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</si>
  <si>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</si>
  <si>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</si>
  <si>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</si>
  <si>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</si>
  <si>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</si>
  <si>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</si>
  <si>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</si>
  <si>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</si>
  <si>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</si>
  <si>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</si>
  <si>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</si>
  <si>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</si>
  <si>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</si>
  <si>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</si>
  <si>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</si>
  <si>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</si>
  <si>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</si>
  <si>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</si>
  <si>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</si>
  <si>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</si>
  <si>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</si>
  <si>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</si>
  <si>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</si>
  <si>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</si>
  <si>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</si>
  <si>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</si>
  <si>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</si>
  <si>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</si>
  <si>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</si>
  <si>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</si>
  <si>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</si>
  <si>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</si>
  <si>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</si>
  <si>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</si>
  <si>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</si>
  <si>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</si>
  <si>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</si>
  <si>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</si>
  <si>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</si>
  <si>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</si>
  <si>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</si>
  <si>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</si>
  <si>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</si>
  <si>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</si>
  <si>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</si>
  <si>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</si>
  <si>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</si>
  <si>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</si>
  <si>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</si>
  <si>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</si>
  <si>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</si>
  <si>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</si>
  <si>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</si>
  <si>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</si>
  <si>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</si>
  <si>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</si>
  <si>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</si>
  <si>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</si>
  <si>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</si>
  <si>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</si>
  <si>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</si>
  <si>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</si>
  <si>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</si>
  <si>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</si>
  <si>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</si>
  <si>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</si>
  <si>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</si>
  <si>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</si>
  <si>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</si>
  <si>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</si>
  <si>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</si>
  <si>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</si>
  <si>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</si>
  <si>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</si>
  <si>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</si>
  <si>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</si>
  <si>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</si>
  <si>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</si>
  <si>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</si>
  <si>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</si>
  <si>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</si>
  <si>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</si>
  <si>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</si>
  <si>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</si>
  <si>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</si>
  <si>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</si>
  <si>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</si>
  <si>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</si>
  <si>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</si>
  <si>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</si>
  <si>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</si>
  <si>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</si>
  <si>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</si>
  <si>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</si>
  <si>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</si>
  <si>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</si>
  <si>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</si>
  <si>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</si>
  <si>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</si>
  <si>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</si>
  <si>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</si>
  <si>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</si>
  <si>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</si>
  <si>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</si>
  <si>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</si>
  <si>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</si>
  <si>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</si>
  <si>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</si>
  <si>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</si>
  <si>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</si>
  <si>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</si>
  <si>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</si>
  <si>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</si>
  <si>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</si>
  <si>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</si>
  <si>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</si>
  <si>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</si>
  <si>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</si>
  <si>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</si>
  <si>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</si>
  <si>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</si>
  <si>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</si>
  <si>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</si>
  <si>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</si>
  <si>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</si>
  <si>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</si>
  <si>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</si>
  <si>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</si>
  <si>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</si>
  <si>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</si>
  <si>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</si>
  <si>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</si>
  <si>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</si>
  <si>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</si>
  <si>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</si>
  <si>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</si>
  <si>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</si>
  <si>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</si>
  <si>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</si>
  <si>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</si>
  <si>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</si>
  <si>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</si>
  <si>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</si>
  <si>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</si>
  <si>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</si>
  <si>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</si>
  <si>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</si>
  <si>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</si>
  <si>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</si>
  <si>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</si>
  <si>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</si>
  <si>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</si>
  <si>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</si>
  <si>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</si>
  <si>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</si>
  <si>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</si>
  <si>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</si>
  <si>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</si>
  <si>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</si>
  <si>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</si>
  <si>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</si>
  <si>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</si>
  <si>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</si>
  <si>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</si>
  <si>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</si>
  <si>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</si>
  <si>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</si>
  <si>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</si>
  <si>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</si>
  <si>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</si>
  <si>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</si>
  <si>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</si>
  <si>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</si>
  <si>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</si>
  <si>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</si>
  <si>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</si>
  <si>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</si>
  <si>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</si>
  <si>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</si>
  <si>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</si>
  <si>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</si>
  <si>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</si>
  <si>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</si>
  <si>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</si>
  <si>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</si>
  <si>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</si>
  <si>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</si>
  <si>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</si>
  <si>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</si>
  <si>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</si>
  <si>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</si>
  <si>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</si>
  <si>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</si>
  <si>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</si>
  <si>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</si>
  <si>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</si>
  <si>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</si>
  <si>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</si>
  <si>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</si>
  <si>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</si>
  <si>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</si>
  <si>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</si>
  <si>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</si>
  <si>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</si>
  <si>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</si>
  <si>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</si>
  <si>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</si>
  <si>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</si>
  <si>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</si>
  <si>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</si>
  <si>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</si>
  <si>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</si>
  <si>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</si>
  <si>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</si>
  <si>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</si>
  <si>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</si>
  <si>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</si>
  <si>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</si>
  <si>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</si>
  <si>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</si>
  <si>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</si>
  <si>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</si>
  <si>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</si>
  <si>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</si>
  <si>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</si>
  <si>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</si>
  <si>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</si>
  <si>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</si>
  <si>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</si>
  <si>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</si>
  <si>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</si>
  <si>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</si>
  <si>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</si>
  <si>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</si>
  <si>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</si>
  <si>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</si>
  <si>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</si>
  <si>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</si>
  <si>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</si>
  <si>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</si>
  <si>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</si>
  <si>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</si>
  <si>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</si>
  <si>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</si>
  <si>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</si>
  <si>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</si>
  <si>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</si>
  <si>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</si>
  <si>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</si>
  <si>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</si>
  <si>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</si>
  <si>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</si>
  <si>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</si>
  <si>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</si>
  <si>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</si>
  <si>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</si>
  <si>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</si>
  <si>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</si>
  <si>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</si>
  <si>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</si>
  <si>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</si>
  <si>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</si>
  <si>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</si>
  <si>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</si>
  <si>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</si>
  <si>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</si>
  <si>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</si>
  <si>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</si>
  <si>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</si>
  <si>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</si>
  <si>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</si>
  <si>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</si>
  <si>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</si>
  <si>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</si>
  <si>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</si>
  <si>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</si>
  <si>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</si>
  <si>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</si>
  <si>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</si>
  <si>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</si>
  <si>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</si>
  <si>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</si>
  <si>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</si>
  <si>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</si>
  <si>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</si>
  <si>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</si>
  <si>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</si>
  <si>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</si>
  <si>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</si>
  <si>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</si>
  <si>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</si>
  <si>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</si>
  <si>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</si>
  <si>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</si>
  <si>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</si>
  <si>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</si>
  <si>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</si>
  <si>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</si>
  <si>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</si>
  <si>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</si>
  <si>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</si>
  <si>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</si>
  <si>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</si>
  <si>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</si>
  <si>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</si>
  <si>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</si>
  <si>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</si>
  <si>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</si>
  <si>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</si>
  <si>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</si>
  <si>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</si>
  <si>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</si>
  <si>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</si>
  <si>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</si>
  <si>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</si>
  <si>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</si>
  <si>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</si>
  <si>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</si>
  <si>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</si>
  <si>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</si>
  <si>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</si>
  <si>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</si>
  <si>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</si>
  <si>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</si>
  <si>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</si>
  <si>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</si>
  <si>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</si>
  <si>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</si>
  <si>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</si>
  <si>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</si>
  <si>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</si>
  <si>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</si>
  <si>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</si>
  <si>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</si>
  <si>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</si>
  <si>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</si>
  <si>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</si>
  <si>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</si>
  <si>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</si>
  <si>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</si>
  <si>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</si>
  <si>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</si>
  <si>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</si>
  <si>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</si>
  <si>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</si>
  <si>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</si>
  <si>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</si>
  <si>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</si>
  <si>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</si>
  <si>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</si>
  <si>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</si>
  <si>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</si>
  <si>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</si>
  <si>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</si>
  <si>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</si>
  <si>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</si>
  <si>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</si>
  <si>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</si>
  <si>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</si>
  <si>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</si>
  <si>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</si>
  <si>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</si>
  <si>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</si>
  <si>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</si>
  <si>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</si>
  <si>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</si>
  <si>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</si>
  <si>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</si>
  <si>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</si>
  <si>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</si>
  <si>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</si>
  <si>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</si>
  <si>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</si>
  <si>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</si>
  <si>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</si>
  <si>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</si>
  <si>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</si>
  <si>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</si>
  <si>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</si>
  <si>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</si>
  <si>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</si>
  <si>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</si>
  <si>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</si>
  <si>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</si>
  <si>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</si>
  <si>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</si>
  <si>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</si>
  <si>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</si>
  <si>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</si>
  <si>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</si>
  <si>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</si>
  <si>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</si>
  <si>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</si>
  <si>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</si>
  <si>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</si>
  <si>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</si>
  <si>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</si>
  <si>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</si>
  <si>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</si>
  <si>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</si>
  <si>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</si>
  <si>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</si>
  <si>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</si>
  <si>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</si>
  <si>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</si>
  <si>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</si>
  <si>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</si>
  <si>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</si>
  <si>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</si>
  <si>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</si>
  <si>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</si>
  <si>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</si>
  <si>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</si>
  <si>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</si>
  <si>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</si>
  <si>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</si>
  <si>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</si>
  <si>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</si>
  <si>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</si>
  <si>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</si>
  <si>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</si>
  <si>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</si>
  <si>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</si>
  <si>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</si>
  <si>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</si>
  <si>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</si>
  <si>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</si>
  <si>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</si>
  <si>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</si>
  <si>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</si>
  <si>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</si>
  <si>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</si>
  <si>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</si>
  <si>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</si>
  <si>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</si>
  <si>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</si>
  <si>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</si>
  <si>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</si>
  <si>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</si>
  <si>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</si>
  <si>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</si>
  <si>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</si>
  <si>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</si>
  <si>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</si>
  <si>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</si>
  <si>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</si>
  <si>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</si>
  <si>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</si>
  <si>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</si>
  <si>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</si>
  <si>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</si>
  <si>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</si>
  <si>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</si>
  <si>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</si>
  <si>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</si>
  <si>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</si>
  <si>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</si>
  <si>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</si>
  <si>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</si>
  <si>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</si>
  <si>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</si>
  <si>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</si>
  <si>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</si>
  <si>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</si>
  <si>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</si>
  <si>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</si>
  <si>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</si>
  <si>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</si>
  <si>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</si>
  <si>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</si>
  <si>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</si>
  <si>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</si>
  <si>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</si>
  <si>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</si>
  <si>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</si>
  <si>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</si>
  <si>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</si>
  <si>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</si>
  <si>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</si>
  <si>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</si>
  <si>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</si>
  <si>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</si>
  <si>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</si>
  <si>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</si>
  <si>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</si>
  <si>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</si>
  <si>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</si>
  <si>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</si>
  <si>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</si>
  <si>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</si>
  <si>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</si>
  <si>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</si>
  <si>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</si>
  <si>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</si>
  <si>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</si>
  <si>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</si>
  <si>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</si>
  <si>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</si>
  <si>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</si>
  <si>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</si>
  <si>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</si>
  <si>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</si>
  <si>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</si>
  <si>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</si>
  <si>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</si>
  <si>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</si>
  <si>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</si>
  <si>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</si>
  <si>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</si>
  <si>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</si>
  <si>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</si>
  <si>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</si>
  <si>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</si>
  <si>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</si>
  <si>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</si>
  <si>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</si>
  <si>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</si>
  <si>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</si>
  <si>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</si>
  <si>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</si>
  <si>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</si>
  <si>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</si>
  <si>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</si>
  <si>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</si>
  <si>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</si>
  <si>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</si>
  <si>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</si>
  <si>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</si>
  <si>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</si>
  <si>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</si>
  <si>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</si>
  <si>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</si>
  <si>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</si>
  <si>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</si>
  <si>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</si>
  <si>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</si>
  <si>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</si>
  <si>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</si>
  <si>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</si>
  <si>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</si>
  <si>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</si>
  <si>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</si>
  <si>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</si>
  <si>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</si>
  <si>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</si>
  <si>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</si>
  <si>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</si>
  <si>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</si>
  <si>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</si>
  <si>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</si>
  <si>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</si>
  <si>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</si>
  <si>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</si>
  <si>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</si>
  <si>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</si>
  <si>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</si>
  <si>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</si>
  <si>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</si>
  <si>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</si>
  <si>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</si>
  <si>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</si>
  <si>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</si>
  <si>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</si>
  <si>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</si>
  <si>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</si>
  <si>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</si>
  <si>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</si>
  <si>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</si>
  <si>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</si>
  <si>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</si>
  <si>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</si>
  <si>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</si>
  <si>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</si>
  <si>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</si>
  <si>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</si>
  <si>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</si>
  <si>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</si>
  <si>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</si>
  <si>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</si>
  <si>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</si>
  <si>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</si>
  <si>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</si>
  <si>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</si>
  <si>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</si>
  <si>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</si>
  <si>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</si>
  <si>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</si>
  <si>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</si>
  <si>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</si>
  <si>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</si>
  <si>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</si>
  <si>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</si>
  <si>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</si>
  <si>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</si>
  <si>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</si>
  <si>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</si>
  <si>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</si>
  <si>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</si>
  <si>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</si>
  <si>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</si>
  <si>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</si>
  <si>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</si>
  <si>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</si>
  <si>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</si>
  <si>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</si>
  <si>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</si>
  <si>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</si>
  <si>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</si>
  <si>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</si>
  <si>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</si>
  <si>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</si>
  <si>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</si>
  <si>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</si>
  <si>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</si>
  <si>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</si>
  <si>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</si>
  <si>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</si>
  <si>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</si>
  <si>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</si>
  <si>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</si>
  <si>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</si>
  <si>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</si>
  <si>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</si>
  <si>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</si>
  <si>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</si>
  <si>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</si>
  <si>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</si>
  <si>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</si>
  <si>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</si>
  <si>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</si>
  <si>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</si>
  <si>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</si>
  <si>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</si>
  <si>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</si>
  <si>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</si>
  <si>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</si>
  <si>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</si>
  <si>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</si>
  <si>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</si>
  <si>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</si>
  <si>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</si>
  <si>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</si>
  <si>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</si>
  <si>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</si>
  <si>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</si>
  <si>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</si>
  <si>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</si>
  <si>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</si>
  <si>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</si>
  <si>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</si>
  <si>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</si>
  <si>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</si>
  <si>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</si>
  <si>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</si>
  <si>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</si>
  <si>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</si>
  <si>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</si>
  <si>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</si>
  <si>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</si>
  <si>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</si>
  <si>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</si>
  <si>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</si>
  <si>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</si>
  <si>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</si>
  <si>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</si>
  <si>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</si>
  <si>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</si>
  <si>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</si>
  <si>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</si>
  <si>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</si>
  <si>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</si>
  <si>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</si>
  <si>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</si>
  <si>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</si>
  <si>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</si>
  <si>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</si>
  <si>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</si>
  <si>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</si>
  <si>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</si>
  <si>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</si>
  <si>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</si>
  <si>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</si>
  <si>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</si>
  <si>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</si>
  <si>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</si>
  <si>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</si>
  <si>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</si>
  <si>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</si>
  <si>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</si>
  <si>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</si>
  <si>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</si>
  <si>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</si>
  <si>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</si>
  <si>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</si>
  <si>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</si>
  <si>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</si>
  <si>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</si>
  <si>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</si>
  <si>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</si>
  <si>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</si>
  <si>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</si>
  <si>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</si>
  <si>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</si>
  <si>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</si>
  <si>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</si>
  <si>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</si>
  <si>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</si>
  <si>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</si>
  <si>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</si>
  <si>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</si>
  <si>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</si>
  <si>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</si>
  <si>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</si>
  <si>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</si>
  <si>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</si>
  <si>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</si>
  <si>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</si>
  <si>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</si>
  <si>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</si>
  <si>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</si>
  <si>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</si>
  <si>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</si>
  <si>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</si>
  <si>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</si>
  <si>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</si>
  <si>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</si>
  <si>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</si>
  <si>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</si>
  <si>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</si>
  <si>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</si>
  <si>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</si>
  <si>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</si>
  <si>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</si>
  <si>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</si>
  <si>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</si>
  <si>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</si>
  <si>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</si>
  <si>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</si>
  <si>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</si>
  <si>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</si>
  <si>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</si>
  <si>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</si>
  <si>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</si>
  <si>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</si>
  <si>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</si>
  <si>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</si>
  <si>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</si>
  <si>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</si>
  <si>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</si>
  <si>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</si>
  <si>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</si>
  <si>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</si>
  <si>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</si>
  <si>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</si>
  <si>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</si>
  <si>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</si>
  <si>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</si>
  <si>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</si>
  <si>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</si>
  <si>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</si>
  <si>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</si>
  <si>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</si>
  <si>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</si>
  <si>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</si>
  <si>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</si>
  <si>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</si>
  <si>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</si>
  <si>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</si>
  <si>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</si>
  <si>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</si>
  <si>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</si>
  <si>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</si>
  <si>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</si>
  <si>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</si>
  <si>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</si>
  <si>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</si>
  <si>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</si>
  <si>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</si>
  <si>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</si>
  <si>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</si>
  <si>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</si>
  <si>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</si>
  <si>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</si>
  <si>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</si>
  <si>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</si>
  <si>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</si>
  <si>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</si>
  <si>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</si>
  <si>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</si>
  <si>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</si>
  <si>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</si>
  <si>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</si>
  <si>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</si>
  <si>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</si>
  <si>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</si>
  <si>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</si>
  <si>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</si>
  <si>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</si>
  <si>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</si>
  <si>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</si>
  <si>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</si>
  <si>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</si>
  <si>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</si>
  <si>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</si>
  <si>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</si>
  <si>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</si>
  <si>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</si>
  <si>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</si>
  <si>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</si>
  <si>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</si>
  <si>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</si>
  <si>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</si>
  <si>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</si>
  <si>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</si>
  <si>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</si>
  <si>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</si>
  <si>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</si>
  <si>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</si>
  <si>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</si>
  <si>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</si>
  <si>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</si>
  <si>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</si>
  <si>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</si>
  <si>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</si>
  <si>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</si>
  <si>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</si>
  <si>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</si>
  <si>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</si>
  <si>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</si>
  <si>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</si>
  <si>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</si>
  <si>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</si>
  <si>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</si>
  <si>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</si>
  <si>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</si>
  <si>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</si>
  <si>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</si>
  <si>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</si>
  <si>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</si>
  <si>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</si>
  <si>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</si>
  <si>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</si>
  <si>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</si>
  <si>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</si>
  <si>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</si>
  <si>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</si>
  <si>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</si>
  <si>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</si>
  <si>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</si>
  <si>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</si>
  <si>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</si>
  <si>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</si>
  <si>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</si>
  <si>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</si>
  <si>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</si>
  <si>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</si>
  <si>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</si>
  <si>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</si>
  <si>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</si>
  <si>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</si>
  <si>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</si>
  <si>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</si>
  <si>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</si>
  <si>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</si>
  <si>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</si>
  <si>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</si>
  <si>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</si>
  <si>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</si>
  <si>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</si>
  <si>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</si>
  <si>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</si>
  <si>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</si>
  <si>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</si>
  <si>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</si>
  <si>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</si>
  <si>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</si>
  <si>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</si>
  <si>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</si>
  <si>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</si>
  <si>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</si>
  <si>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</si>
  <si>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</si>
  <si>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</si>
  <si>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</si>
  <si>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</si>
  <si>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</si>
  <si>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</si>
  <si>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</si>
  <si>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</si>
  <si>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</si>
  <si>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</si>
  <si>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</si>
  <si>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</si>
  <si>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</si>
  <si>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</si>
  <si>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</si>
  <si>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</si>
  <si>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</si>
  <si>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</si>
  <si>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</si>
  <si>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</si>
  <si>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</si>
  <si>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</si>
  <si>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</si>
  <si>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</si>
  <si>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</si>
  <si>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</si>
  <si>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</si>
  <si>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</si>
  <si>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</si>
  <si>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</si>
  <si>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</si>
  <si>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</si>
  <si>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</si>
  <si>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</si>
  <si>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</si>
  <si>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</si>
  <si>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</si>
  <si>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</si>
  <si>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</si>
  <si>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</si>
  <si>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</si>
  <si>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</si>
  <si>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</si>
  <si>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</si>
  <si>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</si>
  <si>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</si>
  <si>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</si>
  <si>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</si>
  <si>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</si>
  <si>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</si>
  <si>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</si>
  <si>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</si>
  <si>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</si>
  <si>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</si>
  <si>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</si>
  <si>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</si>
  <si>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</si>
  <si>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</si>
  <si>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</si>
  <si>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</si>
  <si>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</si>
  <si>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</si>
  <si>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</si>
  <si>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</si>
  <si>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</si>
  <si>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</si>
  <si>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</si>
  <si>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</si>
  <si>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</si>
  <si>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</si>
  <si>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</si>
  <si>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</si>
  <si>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</si>
  <si>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</si>
  <si>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</si>
  <si>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</si>
  <si>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</si>
  <si>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</si>
  <si>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</si>
  <si>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</si>
  <si>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</si>
  <si>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</si>
  <si>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</si>
  <si>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</si>
  <si>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</si>
  <si>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</si>
  <si>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</si>
  <si>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</si>
  <si>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</si>
  <si>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</si>
  <si>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</si>
  <si>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</si>
  <si>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</si>
  <si>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</si>
  <si>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</si>
  <si>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</si>
  <si>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</si>
  <si>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</si>
  <si>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</si>
  <si>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</si>
  <si>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</si>
  <si>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</si>
  <si>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</si>
  <si>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</si>
  <si>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</si>
  <si>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</si>
  <si>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</si>
  <si>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</si>
  <si>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</si>
  <si>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</si>
  <si>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</si>
  <si>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</si>
  <si>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</si>
  <si>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</si>
  <si>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</si>
  <si>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</si>
  <si>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</si>
  <si>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</si>
  <si>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</si>
  <si>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</si>
  <si>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</si>
  <si>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</si>
  <si>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</si>
  <si>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</si>
  <si>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</si>
  <si>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</si>
  <si>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</si>
  <si>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</si>
  <si>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</si>
  <si>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</si>
  <si>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</si>
  <si>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</si>
  <si>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</si>
  <si>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</si>
  <si>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</si>
  <si>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</si>
  <si>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</si>
  <si>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</si>
  <si>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</si>
  <si>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</si>
  <si>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</si>
  <si>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</si>
  <si>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</si>
  <si>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</si>
  <si>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</si>
  <si>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</si>
  <si>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</si>
  <si>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</si>
  <si>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</si>
  <si>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</si>
  <si>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</si>
  <si>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</si>
  <si>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</si>
  <si>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</si>
  <si>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</si>
  <si>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</si>
  <si>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</si>
  <si>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</si>
  <si>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</si>
  <si>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</si>
  <si>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</si>
  <si>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</si>
  <si>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</si>
  <si>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</si>
  <si>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</si>
  <si>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</si>
  <si>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</si>
  <si>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</si>
  <si>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</si>
  <si>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</si>
  <si>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</si>
  <si>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</si>
  <si>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</si>
  <si>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</si>
  <si>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</si>
  <si>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</si>
  <si>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</si>
  <si>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</si>
  <si>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</si>
  <si>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</si>
  <si>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</si>
  <si>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</si>
  <si>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</si>
  <si>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</si>
  <si>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</si>
  <si>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</si>
  <si>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</si>
  <si>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</si>
  <si>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</si>
  <si>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</si>
  <si>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</si>
  <si>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</si>
  <si>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</si>
  <si>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</si>
  <si>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</si>
  <si>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</si>
  <si>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</si>
  <si>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</si>
  <si>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</si>
  <si>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</si>
  <si>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</si>
  <si>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</si>
  <si>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</si>
  <si>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</si>
  <si>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</si>
  <si>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</si>
  <si>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</si>
  <si>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</si>
  <si>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</si>
  <si>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</si>
  <si>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</si>
  <si>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</si>
  <si>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</si>
  <si>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</si>
  <si>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</si>
  <si>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</si>
  <si>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</si>
  <si>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</si>
  <si>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</si>
  <si>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</si>
  <si>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</si>
  <si>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</si>
  <si>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</si>
  <si>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</si>
  <si>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</si>
  <si>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</si>
  <si>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</si>
  <si>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</si>
  <si>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</si>
  <si>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</si>
  <si>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</si>
  <si>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</si>
  <si>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</si>
  <si>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</si>
  <si>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</si>
  <si>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</si>
  <si>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</si>
  <si>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</si>
  <si>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</si>
  <si>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</si>
  <si>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</si>
  <si>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</si>
  <si>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</si>
  <si>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</si>
  <si>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</si>
  <si>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</si>
  <si>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</si>
  <si>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</si>
  <si>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</si>
  <si>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</si>
  <si>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</si>
  <si>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</si>
  <si>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</si>
  <si>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</si>
  <si>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</si>
  <si>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</si>
  <si>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</si>
  <si>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</si>
  <si>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</si>
  <si>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</si>
  <si>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</si>
  <si>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</si>
  <si>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</si>
  <si>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</si>
  <si>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</si>
  <si>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</si>
  <si>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</si>
  <si>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</si>
  <si>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</si>
  <si>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</si>
  <si>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</si>
  <si>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</si>
  <si>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</si>
  <si>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</si>
  <si>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</si>
  <si>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</si>
  <si>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</si>
  <si>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</si>
  <si>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</si>
  <si>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</si>
  <si>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</si>
  <si>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</si>
  <si>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</si>
  <si>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</si>
  <si>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</si>
  <si>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</si>
  <si>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</si>
  <si>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</si>
  <si>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</si>
  <si>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</si>
  <si>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</si>
  <si>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</si>
  <si>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</si>
  <si>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</si>
  <si>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</si>
  <si>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</si>
  <si>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</si>
  <si>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</si>
  <si>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</si>
  <si>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</si>
  <si>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</si>
  <si>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</si>
  <si>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</si>
  <si>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</si>
  <si>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</si>
  <si>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</si>
  <si>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</si>
  <si>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</si>
  <si>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</si>
  <si>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</si>
  <si>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</si>
  <si>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</si>
  <si>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</si>
  <si>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</si>
  <si>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</si>
  <si>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</si>
  <si>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</si>
  <si>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</si>
  <si>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</si>
  <si>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</si>
  <si>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</si>
  <si>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</si>
  <si>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</si>
  <si>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</si>
  <si>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</si>
  <si>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</si>
  <si>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</si>
  <si>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</si>
  <si>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</si>
  <si>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</si>
  <si>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</si>
  <si>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</si>
  <si>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</si>
  <si>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</si>
  <si>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</si>
  <si>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</si>
  <si>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</si>
  <si>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</si>
  <si>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</si>
  <si>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</si>
  <si>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</si>
  <si>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</si>
  <si>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</si>
  <si>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</si>
  <si>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</si>
  <si>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</si>
  <si>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</si>
  <si>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</si>
  <si>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</si>
  <si>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</si>
  <si>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</si>
  <si>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</si>
  <si>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</si>
  <si>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</si>
  <si>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</si>
  <si>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</si>
  <si>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</si>
  <si>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</si>
  <si>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</si>
  <si>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</si>
  <si>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</si>
  <si>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</si>
  <si>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</si>
  <si>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</si>
  <si>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</si>
  <si>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</si>
  <si>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</si>
  <si>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</si>
  <si>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</si>
  <si>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</si>
  <si>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</si>
  <si>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</si>
  <si>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</si>
  <si>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</si>
  <si>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</si>
  <si>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</si>
  <si>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</si>
  <si>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</si>
  <si>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</si>
  <si>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</si>
  <si>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</si>
  <si>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</si>
  <si>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</si>
  <si>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</si>
  <si>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</si>
  <si>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</si>
  <si>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</si>
  <si>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</si>
  <si>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</si>
  <si>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</si>
  <si>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</si>
  <si>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</si>
  <si>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</si>
  <si>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</si>
  <si>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</si>
  <si>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</si>
  <si>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</si>
  <si>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</si>
  <si>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</si>
  <si>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</si>
  <si>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</si>
  <si>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</si>
  <si>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</si>
  <si>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</si>
  <si>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</si>
  <si>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</si>
  <si>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</si>
  <si>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</si>
  <si>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</si>
  <si>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</si>
  <si>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</si>
  <si>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</si>
  <si>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</si>
  <si>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</si>
  <si>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</si>
  <si>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</si>
  <si>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</si>
  <si>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</si>
  <si>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</si>
  <si>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</si>
  <si>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</si>
  <si>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</si>
  <si>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</si>
  <si>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</si>
  <si>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</si>
  <si>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</si>
  <si>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</si>
  <si>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</si>
  <si>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</si>
  <si>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</si>
  <si>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</si>
  <si>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</si>
  <si>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</si>
  <si>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</si>
  <si>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</si>
  <si>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</si>
  <si>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</si>
  <si>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</si>
  <si>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</si>
  <si>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</si>
  <si>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</si>
  <si>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</si>
  <si>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</si>
  <si>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</si>
  <si>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</si>
  <si>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</si>
  <si>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</si>
  <si>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</si>
  <si>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</si>
  <si>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</si>
  <si>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</si>
  <si>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</si>
  <si>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</si>
  <si>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</si>
  <si>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</si>
  <si>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</si>
  <si>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</si>
  <si>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</si>
  <si>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</si>
  <si>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</si>
  <si>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</si>
  <si>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</si>
  <si>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</si>
  <si>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</si>
  <si>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</si>
  <si>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</si>
  <si>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</si>
  <si>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</si>
  <si>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</si>
  <si>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</si>
  <si>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</si>
  <si>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</si>
  <si>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</si>
  <si>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</si>
  <si>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</si>
  <si>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</si>
  <si>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</si>
  <si>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</si>
  <si>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</si>
  <si>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</si>
  <si>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</si>
  <si>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</si>
  <si>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</si>
  <si>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</si>
  <si>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</si>
  <si>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</si>
  <si>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</si>
  <si>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</si>
  <si>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</si>
  <si>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</si>
  <si>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</si>
  <si>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</si>
  <si>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</si>
  <si>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</si>
  <si>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</si>
  <si>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</si>
  <si>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</si>
  <si>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</si>
  <si>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</si>
  <si>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</si>
  <si>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</si>
  <si>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</si>
  <si>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</si>
  <si>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</si>
  <si>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</si>
  <si>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</si>
  <si>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</si>
  <si>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</si>
  <si>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</si>
  <si>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</si>
  <si>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</si>
  <si>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</si>
  <si>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</si>
  <si>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</si>
  <si>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</si>
  <si>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</si>
  <si>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</si>
  <si>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</si>
  <si>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</si>
  <si>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</si>
  <si>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</si>
  <si>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</si>
  <si>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</si>
  <si>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</si>
  <si>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</si>
  <si>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</si>
  <si>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</si>
  <si>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</si>
  <si>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</si>
  <si>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</si>
  <si>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</si>
  <si>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</si>
  <si>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</si>
  <si>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</si>
  <si>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</si>
  <si>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</si>
  <si>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</si>
  <si>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</si>
  <si>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</si>
  <si>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</si>
  <si>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</si>
  <si>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</si>
  <si>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</si>
  <si>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</si>
  <si>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</si>
  <si>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</si>
  <si>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</si>
  <si>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</si>
  <si>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</si>
  <si>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</si>
  <si>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</si>
  <si>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</si>
  <si>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</si>
  <si>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</si>
  <si>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</si>
  <si>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</si>
  <si>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</si>
  <si>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</si>
  <si>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</si>
  <si>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</si>
  <si>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</si>
  <si>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</si>
  <si>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</si>
  <si>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</si>
  <si>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</si>
  <si>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</si>
  <si>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</si>
  <si>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</si>
  <si>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</si>
  <si>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</si>
  <si>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</si>
  <si>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</si>
  <si>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</si>
  <si>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</si>
  <si>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</si>
  <si>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</si>
  <si>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</si>
  <si>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</si>
  <si>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</si>
  <si>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</si>
  <si>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</si>
  <si>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</si>
  <si>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</si>
  <si>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</si>
  <si>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</si>
  <si>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</si>
  <si>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</si>
  <si>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</si>
  <si>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</si>
  <si>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</si>
  <si>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</si>
  <si>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</si>
  <si>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</si>
  <si>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</si>
  <si>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</si>
  <si>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</si>
  <si>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</si>
  <si>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</si>
  <si>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</si>
  <si>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</si>
  <si>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</si>
  <si>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</si>
  <si>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</si>
  <si>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</si>
  <si>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</si>
  <si>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</si>
  <si>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</si>
  <si>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</si>
  <si>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</si>
  <si>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</si>
  <si>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</si>
  <si>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</si>
  <si>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</si>
  <si>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</si>
  <si>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</si>
  <si>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</si>
  <si>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</si>
  <si>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</si>
  <si>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</si>
  <si>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</si>
  <si>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</si>
  <si>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</si>
  <si>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</si>
  <si>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</si>
  <si>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</si>
  <si>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</si>
  <si>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</si>
  <si>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</si>
  <si>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</si>
  <si>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</si>
  <si>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</si>
  <si>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</si>
  <si>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</si>
  <si>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</si>
  <si>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</si>
  <si>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</si>
  <si>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</si>
  <si>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</si>
  <si>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</si>
  <si>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</si>
  <si>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</si>
  <si>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</si>
  <si>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</si>
  <si>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</si>
  <si>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</si>
  <si>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</si>
  <si>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</si>
  <si>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</si>
  <si>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</si>
  <si>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</si>
  <si>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</si>
  <si>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</si>
  <si>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</si>
  <si>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</si>
  <si>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</si>
  <si>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</si>
  <si>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</si>
  <si>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</si>
  <si>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</si>
  <si>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</si>
  <si>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</si>
  <si>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</si>
  <si>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</si>
  <si>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</si>
  <si>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</si>
  <si>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</si>
  <si>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</si>
  <si>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</si>
  <si>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</si>
  <si>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</si>
  <si>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</si>
  <si>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</si>
  <si>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</si>
  <si>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</si>
  <si>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</si>
  <si>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</si>
  <si>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</si>
  <si>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</si>
  <si>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</si>
  <si>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</si>
  <si>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</si>
  <si>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</si>
  <si>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</si>
  <si>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</si>
  <si>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</si>
  <si>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</si>
  <si>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</si>
  <si>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</si>
  <si>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</si>
  <si>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</si>
  <si>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</si>
  <si>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</si>
  <si>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</si>
  <si>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</si>
  <si>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</si>
  <si>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</si>
  <si>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</si>
  <si>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</si>
  <si>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</si>
  <si>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</si>
  <si>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</si>
  <si>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</si>
  <si>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</si>
  <si>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</si>
  <si>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</si>
  <si>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</si>
  <si>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</si>
  <si>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</si>
  <si>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</si>
  <si>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</si>
  <si>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</si>
  <si>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</si>
  <si>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</si>
  <si>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</si>
  <si>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</si>
  <si>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</si>
  <si>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</si>
  <si>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</si>
  <si>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</si>
  <si>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</si>
  <si>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</si>
  <si>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</si>
  <si>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</si>
  <si>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</si>
  <si>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</si>
  <si>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</si>
  <si>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</si>
  <si>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</si>
  <si>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</si>
  <si>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</si>
  <si>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</si>
  <si>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</si>
  <si>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</si>
  <si>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</si>
  <si>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</si>
  <si>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</si>
  <si>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</si>
  <si>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</si>
  <si>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</si>
  <si>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</si>
  <si>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</si>
  <si>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</si>
  <si>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</si>
  <si>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</si>
  <si>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</si>
  <si>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</si>
  <si>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</si>
  <si>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</si>
  <si>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</si>
  <si>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</si>
  <si>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</si>
  <si>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</si>
  <si>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</si>
  <si>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</si>
  <si>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</si>
  <si>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</si>
  <si>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</si>
  <si>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</si>
  <si>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</si>
  <si>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</si>
  <si>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</si>
  <si>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</si>
  <si>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</si>
  <si>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</si>
  <si>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</si>
  <si>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</si>
  <si>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</si>
  <si>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</si>
  <si>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</si>
  <si>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</si>
  <si>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</si>
  <si>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</si>
  <si>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</si>
  <si>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</si>
  <si>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</si>
  <si>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</si>
  <si>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</si>
  <si>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</si>
  <si>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</si>
  <si>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</si>
  <si>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</si>
  <si>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</si>
  <si>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</si>
  <si>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</si>
  <si>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</si>
  <si>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</si>
  <si>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</si>
  <si>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</si>
  <si>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</si>
  <si>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</si>
  <si>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</si>
  <si>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</si>
  <si>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</si>
  <si>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</si>
  <si>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</si>
  <si>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</si>
  <si>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</si>
  <si>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</si>
  <si>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</si>
  <si>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</si>
  <si>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</si>
  <si>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</si>
  <si>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</si>
  <si>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</si>
  <si>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</si>
  <si>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</si>
  <si>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</si>
  <si>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</si>
  <si>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</si>
  <si>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</si>
  <si>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</si>
  <si>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</si>
  <si>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</si>
  <si>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</si>
  <si>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</si>
  <si>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</si>
  <si>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</si>
  <si>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</si>
  <si>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</si>
  <si>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</si>
  <si>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</si>
  <si>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</si>
  <si>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</si>
  <si>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</si>
  <si>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</si>
  <si>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</si>
  <si>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</si>
  <si>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</si>
  <si>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</si>
  <si>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</si>
  <si>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</si>
  <si>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</si>
  <si>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</si>
  <si>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</si>
  <si>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</si>
  <si>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</si>
  <si>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</si>
  <si>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</si>
  <si>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</si>
  <si>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</si>
  <si>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</si>
  <si>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</si>
  <si>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</si>
  <si>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</si>
  <si>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</si>
  <si>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</si>
  <si>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</si>
  <si>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</si>
  <si>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</si>
  <si>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</si>
  <si>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</si>
  <si>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</si>
  <si>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</si>
  <si>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</si>
  <si>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</si>
  <si>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</si>
  <si>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</si>
  <si>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</si>
  <si>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</si>
  <si>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</si>
  <si>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</si>
  <si>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</si>
  <si>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</si>
  <si>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</si>
  <si>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</si>
  <si>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</si>
  <si>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</si>
  <si>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</si>
  <si>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</si>
  <si>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</si>
  <si>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</si>
  <si>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</si>
  <si>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</si>
  <si>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</si>
  <si>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</si>
  <si>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</si>
  <si>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</si>
  <si>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</si>
  <si>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</si>
  <si>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</si>
  <si>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</si>
  <si>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</si>
  <si>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</si>
  <si>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</si>
  <si>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</si>
  <si>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</si>
  <si>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</si>
  <si>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</si>
  <si>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</si>
  <si>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</si>
  <si>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</si>
  <si>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</si>
  <si>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</si>
  <si>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</si>
  <si>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</si>
  <si>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</si>
  <si>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</si>
  <si>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</si>
  <si>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</si>
  <si>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</si>
  <si>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</si>
  <si>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</si>
  <si>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</si>
  <si>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</si>
  <si>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</si>
  <si>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</si>
  <si>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</si>
  <si>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</si>
  <si>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</si>
  <si>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</si>
  <si>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</si>
  <si>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</si>
  <si>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</si>
  <si>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</si>
  <si>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</si>
  <si>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</si>
  <si>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</si>
  <si>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</si>
  <si>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</si>
  <si>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</si>
  <si>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</si>
  <si>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</si>
  <si>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</si>
  <si>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</si>
  <si>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</si>
  <si>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</si>
  <si>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</si>
  <si>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</si>
  <si>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</si>
  <si>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</si>
  <si>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</si>
  <si>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</si>
  <si>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</si>
  <si>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</si>
  <si>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</si>
  <si>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</si>
  <si>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</si>
  <si>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</si>
  <si>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</si>
  <si>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</si>
  <si>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</si>
  <si>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</si>
  <si>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</si>
  <si>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</si>
  <si>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</si>
  <si>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</si>
  <si>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</si>
  <si>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</si>
  <si>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</si>
  <si>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</si>
  <si>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</si>
  <si>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</si>
  <si>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</si>
  <si>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</si>
  <si>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</si>
  <si>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</si>
  <si>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</si>
  <si>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</si>
  <si>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</si>
  <si>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</si>
  <si>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</si>
  <si>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</si>
  <si>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</si>
  <si>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</si>
  <si>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</si>
  <si>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</si>
  <si>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</si>
  <si>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</si>
  <si>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</si>
  <si>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</si>
  <si>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</si>
  <si>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</si>
  <si>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</si>
  <si>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</si>
  <si>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</si>
  <si>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</si>
  <si>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</si>
  <si>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</si>
  <si>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</si>
  <si>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</si>
  <si>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</si>
  <si>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</si>
  <si>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</si>
  <si>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</si>
  <si>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</si>
  <si>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</si>
  <si>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</si>
  <si>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</si>
  <si>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</si>
  <si>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</si>
  <si>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</si>
  <si>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</si>
  <si>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</si>
  <si>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</si>
  <si>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</si>
  <si>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</si>
  <si>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</si>
  <si>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</si>
  <si>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</si>
  <si>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</si>
  <si>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</si>
  <si>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</si>
  <si>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</si>
  <si>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</si>
  <si>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</si>
  <si>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</si>
  <si>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</si>
  <si>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</si>
  <si>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</si>
  <si>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</si>
  <si>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</si>
  <si>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</si>
  <si>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</si>
  <si>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</si>
  <si>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</si>
  <si>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</si>
  <si>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</si>
  <si>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</si>
  <si>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</si>
  <si>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</si>
  <si>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</si>
  <si>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</si>
  <si>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</si>
  <si>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</si>
  <si>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</si>
  <si>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</si>
  <si>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</si>
  <si>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</si>
  <si>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</si>
  <si>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</si>
  <si>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</si>
  <si>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</si>
  <si>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</si>
  <si>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</si>
  <si>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</si>
  <si>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</si>
  <si>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</si>
  <si>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</si>
  <si>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</si>
  <si>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</si>
  <si>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</si>
  <si>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</si>
  <si>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</si>
  <si>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</si>
  <si>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</si>
  <si>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</si>
  <si>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</si>
  <si>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</si>
  <si>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</si>
  <si>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</si>
  <si>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</si>
  <si>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</si>
  <si>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</si>
  <si>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</si>
  <si>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</si>
  <si>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</si>
  <si>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</si>
  <si>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</si>
  <si>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</si>
  <si>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</si>
  <si>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</si>
  <si>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</si>
  <si>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</si>
  <si>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</si>
  <si>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</si>
  <si>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</si>
  <si>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</si>
  <si>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</si>
  <si>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</si>
  <si>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</si>
  <si>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</si>
  <si>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</si>
  <si>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</si>
  <si>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</si>
  <si>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</si>
  <si>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</si>
  <si>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</si>
  <si>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</si>
  <si>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</si>
  <si>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</si>
  <si>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</si>
  <si>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</si>
  <si>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</si>
  <si>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</si>
  <si>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</si>
  <si>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</si>
  <si>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</si>
  <si>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</si>
  <si>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</si>
  <si>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</si>
  <si>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</si>
  <si>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</si>
  <si>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</si>
  <si>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</si>
  <si>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</si>
  <si>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</si>
  <si>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</si>
  <si>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</si>
  <si>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</si>
  <si>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</si>
  <si>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</si>
  <si>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</si>
  <si>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</si>
  <si>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</si>
  <si>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</si>
  <si>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</si>
  <si>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</si>
  <si>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</si>
  <si>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</si>
  <si>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</si>
  <si>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</si>
  <si>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</si>
  <si>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</si>
  <si>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</si>
  <si>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</si>
  <si>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</si>
  <si>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</si>
  <si>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</si>
  <si>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</si>
  <si>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</si>
  <si>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</si>
  <si>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</si>
  <si>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</si>
  <si>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</si>
  <si>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</si>
  <si>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</si>
  <si>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</si>
  <si>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</si>
  <si>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</si>
  <si>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</si>
  <si>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</si>
  <si>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</si>
  <si>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</si>
  <si>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</si>
  <si>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</si>
  <si>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</si>
  <si>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</si>
  <si>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</si>
  <si>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</si>
  <si>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</si>
  <si>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</si>
  <si>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</si>
  <si>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</si>
  <si>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</si>
  <si>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</si>
  <si>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</si>
  <si>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</si>
  <si>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</si>
  <si>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</si>
  <si>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</si>
  <si>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</si>
  <si>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</si>
  <si>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</si>
  <si>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</si>
  <si>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</si>
  <si>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</si>
  <si>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</si>
  <si>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</si>
  <si>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</si>
  <si>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</si>
  <si>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</si>
  <si>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</si>
  <si>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</si>
  <si>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</si>
  <si>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</si>
  <si>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</si>
  <si>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</si>
  <si>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</si>
  <si>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</si>
  <si>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</si>
  <si>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</si>
  <si>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</si>
  <si>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</si>
  <si>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</si>
  <si>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</si>
  <si>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</si>
  <si>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</si>
  <si>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</si>
  <si>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</si>
  <si>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</si>
  <si>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</si>
  <si>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</si>
  <si>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</si>
  <si>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</si>
  <si>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</si>
  <si>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</si>
  <si>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</si>
  <si>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</si>
  <si>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</si>
  <si>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</si>
  <si>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</si>
  <si>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</si>
  <si>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</si>
  <si>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</si>
  <si>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</si>
  <si>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</si>
  <si>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</si>
  <si>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</si>
  <si>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</si>
  <si>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</si>
  <si>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</si>
  <si>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</si>
  <si>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</si>
  <si>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</si>
  <si>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</si>
  <si>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</si>
  <si>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</si>
  <si>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</si>
  <si>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</si>
  <si>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</si>
  <si>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</si>
  <si>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</si>
  <si>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</si>
  <si>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</si>
  <si>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</si>
  <si>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</si>
  <si>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</si>
  <si>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</si>
  <si>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</si>
  <si>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</si>
  <si>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</si>
  <si>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</si>
  <si>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</si>
  <si>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</si>
  <si>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</si>
  <si>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</si>
  <si>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</si>
  <si>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</si>
  <si>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</si>
  <si>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</si>
  <si>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</si>
  <si>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</si>
  <si>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</si>
  <si>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</si>
  <si>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</si>
  <si>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</si>
  <si>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</si>
  <si>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</si>
  <si>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</si>
  <si>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</si>
  <si>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</si>
  <si>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</si>
  <si>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</si>
  <si>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</si>
  <si>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</si>
  <si>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</si>
  <si>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</si>
  <si>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</si>
  <si>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</si>
  <si>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</si>
  <si>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</si>
  <si>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</si>
  <si>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</si>
  <si>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</si>
  <si>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</si>
  <si>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</si>
  <si>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</si>
  <si>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</si>
  <si>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</si>
  <si>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</si>
  <si>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</si>
  <si>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</si>
  <si>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</si>
  <si>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</si>
  <si>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</si>
  <si>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</si>
  <si>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</si>
  <si>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</si>
  <si>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</si>
  <si>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</si>
  <si>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</si>
  <si>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</si>
  <si>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</si>
  <si>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</si>
  <si>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</si>
  <si>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</si>
  <si>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</si>
  <si>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</si>
  <si>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</si>
  <si>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</si>
  <si>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</si>
  <si>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</si>
  <si>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</si>
  <si>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</si>
  <si>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</si>
  <si>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</si>
  <si>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</si>
  <si>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</si>
  <si>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</si>
  <si>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</si>
  <si>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</si>
  <si>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</si>
  <si>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</si>
  <si>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</si>
  <si>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</si>
  <si>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</si>
  <si>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</si>
  <si>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</si>
  <si>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</si>
  <si>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</si>
  <si>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</si>
  <si>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</si>
  <si>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</si>
  <si>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</si>
  <si>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</si>
  <si>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</si>
  <si>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</si>
  <si>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</si>
  <si>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</si>
  <si>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</si>
  <si>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</si>
  <si>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</si>
  <si>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</si>
  <si>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</si>
  <si>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</si>
  <si>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</si>
  <si>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</si>
  <si>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</si>
  <si>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</si>
  <si>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</si>
  <si>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</si>
  <si>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</si>
  <si>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</si>
  <si>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</si>
  <si>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</si>
  <si>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</si>
  <si>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</si>
  <si>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</si>
  <si>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</si>
  <si>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</si>
  <si>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</si>
  <si>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</si>
  <si>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</si>
  <si>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</si>
  <si>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</si>
  <si>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</si>
  <si>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</si>
  <si>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</si>
  <si>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</si>
  <si>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</si>
  <si>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</si>
  <si>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</si>
  <si>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</si>
  <si>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</si>
  <si>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</si>
  <si>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</si>
  <si>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</si>
  <si>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</si>
  <si>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</si>
  <si>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</si>
  <si>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</si>
  <si>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</si>
  <si>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</si>
  <si>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</si>
  <si>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</si>
  <si>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</si>
  <si>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</si>
  <si>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</si>
  <si>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</si>
  <si>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</si>
  <si>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</si>
  <si>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</si>
  <si>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</si>
  <si>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</si>
  <si>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</si>
  <si>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</si>
  <si>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</si>
  <si>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</si>
  <si>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</si>
  <si>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</si>
  <si>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</si>
  <si>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</si>
  <si>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</si>
  <si>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</si>
  <si>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</si>
  <si>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</si>
  <si>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</si>
  <si>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</si>
  <si>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</si>
  <si>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</si>
  <si>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</si>
  <si>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</si>
  <si>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</si>
  <si>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</si>
  <si>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</si>
  <si>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</si>
  <si>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</si>
  <si>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</si>
  <si>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</si>
  <si>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</si>
  <si>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</si>
  <si>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</si>
  <si>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</si>
  <si>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</si>
  <si>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</si>
  <si>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</si>
  <si>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</si>
  <si>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</si>
  <si>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</si>
  <si>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</si>
  <si>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</si>
  <si>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</si>
  <si>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</si>
  <si>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</si>
  <si>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</si>
  <si>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</si>
  <si>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</si>
  <si>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</si>
  <si>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</si>
  <si>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</si>
  <si>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</si>
  <si>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</si>
  <si>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</si>
  <si>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</si>
  <si>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</si>
  <si>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</si>
  <si>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</si>
  <si>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</si>
  <si>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</si>
  <si>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</si>
  <si>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</si>
  <si>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</si>
  <si>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</si>
  <si>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</si>
  <si>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</si>
  <si>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</si>
  <si>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</si>
  <si>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</si>
  <si>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</si>
  <si>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</si>
  <si>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</si>
  <si>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</si>
  <si>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</si>
  <si>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</si>
  <si>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</si>
  <si>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</si>
  <si>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</si>
  <si>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</si>
  <si>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</si>
  <si>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</si>
  <si>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</si>
  <si>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</si>
  <si>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</si>
  <si>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</si>
  <si>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</si>
  <si>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</si>
  <si>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</si>
  <si>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</si>
  <si>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</si>
  <si>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</si>
  <si>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</si>
  <si>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</si>
  <si>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</si>
  <si>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</si>
  <si>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</si>
  <si>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</si>
  <si>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</si>
  <si>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</si>
  <si>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</si>
  <si>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</si>
  <si>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</si>
  <si>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</si>
  <si>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</si>
  <si>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</si>
  <si>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</si>
  <si>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</si>
  <si>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</si>
  <si>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</si>
  <si>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</si>
  <si>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</si>
  <si>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</si>
  <si>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</si>
  <si>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</si>
  <si>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</si>
  <si>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</si>
  <si>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</si>
  <si>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</si>
  <si>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</si>
  <si>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</si>
  <si>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</si>
  <si>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</si>
  <si>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</si>
  <si>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</si>
  <si>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</si>
  <si>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</si>
  <si>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</si>
  <si>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</si>
  <si>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</si>
  <si>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</si>
  <si>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</si>
  <si>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</si>
  <si>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</si>
  <si>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</si>
  <si>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</si>
  <si>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</si>
  <si>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</si>
  <si>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</si>
  <si>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</si>
  <si>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</si>
  <si>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</si>
  <si>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</si>
  <si>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</si>
  <si>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</si>
  <si>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</si>
  <si>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</si>
  <si>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</si>
  <si>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</si>
  <si>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</si>
  <si>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</si>
  <si>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</si>
  <si>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</si>
  <si>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</si>
  <si>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</si>
  <si>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</si>
  <si>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</si>
  <si>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</si>
  <si>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</si>
  <si>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</si>
  <si>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</si>
  <si>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</si>
  <si>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</si>
  <si>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</si>
  <si>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</si>
  <si>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</si>
  <si>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</si>
  <si>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</si>
  <si>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</si>
  <si>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</si>
  <si>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</si>
  <si>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</si>
  <si>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</si>
  <si>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</si>
  <si>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</si>
  <si>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</si>
  <si>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</si>
  <si>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</si>
  <si>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</si>
  <si>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</si>
  <si>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</si>
  <si>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</si>
  <si>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</si>
  <si>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</si>
  <si>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</si>
  <si>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</si>
  <si>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</si>
  <si>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</si>
  <si>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</si>
  <si>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</si>
  <si>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</si>
  <si>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</si>
  <si>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</si>
  <si>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</si>
  <si>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</si>
  <si>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</si>
  <si>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</si>
  <si>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</si>
  <si>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</si>
  <si>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</si>
  <si>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</si>
  <si>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</si>
  <si>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</si>
  <si>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</si>
  <si>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</si>
  <si>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</si>
  <si>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</si>
  <si>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</si>
  <si>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</si>
  <si>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</si>
  <si>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</si>
  <si>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</si>
  <si>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</si>
  <si>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</si>
  <si>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</si>
  <si>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</si>
  <si>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</si>
  <si>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</si>
  <si>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</si>
  <si>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</si>
  <si>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</si>
  <si>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</si>
  <si>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</si>
  <si>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</si>
  <si>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</si>
  <si>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</si>
  <si>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</si>
  <si>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</si>
  <si>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</si>
  <si>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</si>
  <si>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</si>
  <si>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</si>
  <si>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</si>
  <si>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</si>
  <si>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</si>
  <si>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</si>
  <si>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</si>
  <si>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</si>
  <si>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</si>
  <si>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</si>
  <si>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</si>
  <si>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</si>
  <si>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</si>
  <si>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</si>
  <si>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</si>
  <si>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</si>
  <si>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</si>
  <si>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</si>
  <si>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</si>
  <si>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</si>
  <si>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</si>
  <si>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</si>
  <si>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</si>
  <si>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</si>
  <si>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</si>
  <si>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</si>
  <si>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</si>
  <si>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</si>
  <si>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</si>
  <si>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</si>
  <si>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</si>
  <si>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</si>
  <si>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</si>
  <si>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</si>
  <si>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</si>
  <si>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</si>
  <si>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</si>
  <si>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</si>
  <si>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</si>
  <si>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</si>
  <si>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</si>
  <si>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</si>
  <si>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</si>
  <si>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</si>
  <si>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</si>
  <si>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</si>
  <si>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</si>
  <si>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</si>
  <si>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</si>
  <si>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</si>
  <si>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</si>
  <si>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</si>
  <si>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</si>
  <si>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</si>
  <si>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</si>
  <si>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</si>
  <si>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</si>
  <si>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</si>
  <si>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</si>
  <si>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</si>
  <si>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</si>
  <si>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</si>
  <si>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</si>
  <si>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</si>
  <si>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</si>
  <si>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</si>
  <si>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</si>
  <si>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</si>
  <si>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</si>
  <si>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</si>
  <si>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</si>
  <si>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</si>
  <si>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</si>
  <si>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</si>
  <si>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</si>
  <si>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</si>
  <si>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</si>
  <si>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</si>
  <si>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</si>
  <si>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</si>
  <si>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</si>
  <si>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</si>
  <si>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</si>
  <si>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</si>
  <si>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</si>
  <si>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</si>
  <si>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</si>
  <si>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</si>
  <si>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</si>
  <si>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</si>
  <si>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</si>
  <si>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</si>
  <si>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</si>
  <si>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</si>
  <si>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</si>
  <si>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</si>
  <si>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</si>
  <si>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</si>
  <si>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</si>
  <si>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</si>
  <si>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</si>
  <si>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</si>
  <si>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</si>
  <si>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</si>
  <si>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</si>
  <si>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</si>
  <si>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</si>
  <si>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</si>
  <si>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</si>
  <si>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</si>
  <si>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</si>
  <si>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</si>
  <si>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</si>
  <si>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</si>
  <si>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</si>
  <si>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</si>
  <si>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</si>
  <si>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</si>
  <si>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</si>
  <si>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</si>
  <si>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</si>
  <si>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</si>
  <si>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</si>
  <si>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</si>
  <si>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</si>
  <si>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</si>
  <si>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</si>
  <si>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</si>
  <si>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</si>
  <si>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</si>
  <si>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</si>
  <si>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</si>
  <si>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</si>
  <si>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</si>
  <si>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</si>
  <si>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</si>
  <si>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</si>
  <si>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</si>
  <si>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</si>
  <si>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</si>
  <si>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</si>
  <si>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</si>
  <si>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</si>
  <si>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</si>
  <si>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</si>
  <si>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</si>
  <si>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</si>
  <si>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</si>
  <si>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</si>
  <si>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</si>
  <si>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</si>
  <si>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</si>
  <si>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</si>
  <si>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</si>
  <si>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</si>
  <si>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</si>
  <si>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</si>
  <si>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</si>
  <si>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</si>
  <si>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</si>
  <si>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</si>
  <si>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</si>
  <si>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</si>
  <si>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</si>
  <si>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</si>
  <si>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</si>
  <si>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</si>
  <si>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</si>
  <si>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</si>
  <si>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</si>
  <si>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</si>
  <si>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</si>
  <si>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</si>
  <si>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</si>
  <si>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</si>
  <si>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</si>
  <si>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</si>
  <si>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</si>
  <si>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</si>
  <si>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</si>
  <si>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</si>
  <si>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</si>
  <si>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</si>
  <si>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</si>
  <si>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</si>
  <si>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</si>
  <si>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</si>
  <si>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</si>
  <si>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</si>
  <si>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</si>
  <si>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</si>
  <si>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</si>
  <si>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</si>
  <si>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</si>
  <si>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</si>
  <si>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</si>
  <si>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</si>
  <si>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</si>
  <si>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</si>
  <si>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</si>
  <si>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</si>
  <si>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</si>
  <si>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</si>
  <si>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</si>
  <si>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</si>
  <si>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</si>
  <si>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</si>
  <si>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</si>
  <si>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</si>
  <si>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</si>
  <si>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</si>
  <si>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</si>
  <si>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</si>
  <si>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</si>
  <si>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</si>
  <si>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</si>
  <si>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</si>
  <si>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</si>
  <si>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</si>
  <si>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</si>
  <si>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</si>
  <si>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</si>
  <si>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</si>
  <si>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</si>
  <si>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</si>
  <si>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</si>
  <si>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</si>
  <si>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</si>
  <si>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</si>
  <si>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</si>
  <si>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</si>
  <si>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</si>
  <si>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</si>
  <si>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</si>
  <si>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</si>
  <si>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</si>
  <si>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</si>
  <si>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</si>
  <si>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</si>
  <si>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</si>
  <si>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</si>
  <si>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</si>
  <si>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</si>
  <si>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</si>
  <si>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</si>
  <si>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</si>
  <si>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</si>
  <si>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</si>
  <si>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</si>
  <si>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</si>
  <si>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</si>
  <si>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</si>
  <si>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</si>
  <si>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</si>
  <si>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</si>
  <si>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</si>
  <si>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</si>
  <si>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</si>
  <si>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</si>
  <si>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</si>
  <si>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</si>
  <si>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</si>
  <si>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</si>
  <si>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</si>
  <si>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</si>
  <si>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</si>
  <si>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</si>
  <si>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</si>
  <si>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</si>
  <si>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</si>
  <si>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</si>
  <si>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</si>
  <si>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</si>
  <si>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</si>
  <si>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</si>
  <si>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</si>
  <si>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</si>
  <si>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</si>
  <si>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</si>
  <si>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</si>
  <si>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</si>
  <si>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</si>
  <si>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</si>
  <si>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</si>
  <si>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</si>
  <si>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</si>
  <si>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</si>
  <si>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</si>
  <si>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</si>
  <si>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</si>
  <si>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</si>
  <si>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</si>
  <si>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</si>
  <si>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</si>
  <si>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</si>
  <si>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</si>
  <si>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</si>
  <si>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</si>
  <si>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</si>
  <si>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</si>
  <si>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</si>
  <si>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</si>
  <si>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</si>
  <si>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</si>
  <si>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</si>
  <si>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</si>
  <si>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</si>
  <si>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</si>
  <si>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</si>
  <si>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</si>
  <si>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</si>
  <si>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</si>
  <si>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</si>
  <si>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</si>
  <si>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</si>
  <si>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</si>
  <si>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</si>
  <si>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</si>
  <si>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</si>
  <si>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</si>
  <si>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</si>
  <si>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</si>
  <si>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</si>
  <si>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</si>
  <si>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</si>
  <si>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</si>
  <si>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</si>
  <si>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</si>
  <si>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</si>
  <si>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</si>
  <si>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</si>
  <si>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</si>
  <si>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</si>
  <si>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</si>
  <si>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</si>
  <si>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</si>
  <si>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</si>
  <si>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</si>
  <si>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</si>
  <si>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</si>
  <si>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</si>
  <si>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</si>
  <si>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</si>
  <si>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</si>
  <si>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</si>
  <si>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</si>
  <si>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</si>
  <si>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</si>
  <si>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</si>
  <si>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</si>
  <si>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</si>
  <si>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</si>
  <si>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</si>
  <si>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</si>
  <si>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</si>
  <si>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</si>
  <si>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</si>
  <si>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</si>
  <si>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</si>
  <si>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</si>
  <si>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</si>
  <si>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</si>
  <si>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</si>
  <si>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</si>
  <si>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</si>
  <si>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</si>
  <si>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</si>
  <si>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</si>
  <si>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</si>
  <si>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</si>
  <si>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</si>
  <si>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</si>
  <si>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</si>
  <si>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</si>
  <si>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</si>
  <si>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</si>
  <si>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</si>
  <si>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</si>
  <si>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</si>
  <si>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</si>
  <si>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</si>
  <si>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</si>
  <si>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</si>
  <si>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</si>
  <si>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</si>
  <si>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</si>
  <si>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</si>
  <si>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</si>
  <si>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</si>
  <si>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</si>
  <si>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</si>
  <si>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</si>
  <si>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</si>
  <si>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</si>
  <si>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</si>
  <si>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</si>
  <si>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</si>
  <si>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</si>
  <si>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</si>
  <si>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</si>
  <si>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</si>
  <si>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</si>
  <si>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</si>
  <si>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</si>
  <si>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</si>
  <si>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</si>
  <si>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</si>
  <si>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</si>
  <si>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</si>
  <si>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</si>
  <si>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</si>
  <si>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</si>
  <si>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</si>
  <si>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</si>
  <si>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</si>
  <si>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</si>
  <si>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</si>
  <si>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</si>
  <si>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</si>
  <si>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</si>
  <si>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</si>
  <si>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</si>
  <si>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</si>
  <si>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</si>
  <si>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</si>
  <si>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</si>
  <si>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</si>
  <si>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</si>
  <si>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</si>
  <si>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</si>
  <si>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</si>
  <si>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</si>
  <si>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</si>
  <si>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</si>
  <si>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</si>
  <si>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</si>
  <si>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</si>
  <si>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</si>
  <si>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</si>
  <si>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</si>
  <si>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</si>
  <si>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</si>
  <si>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</si>
  <si>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</si>
  <si>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</si>
  <si>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</si>
  <si>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</si>
  <si>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</si>
  <si>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</si>
  <si>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</si>
  <si>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</si>
  <si>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</si>
  <si>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</si>
  <si>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</si>
  <si>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</si>
  <si>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</si>
  <si>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</si>
  <si>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</si>
  <si>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</si>
  <si>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</si>
  <si>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</si>
  <si>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</si>
  <si>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</si>
  <si>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</si>
  <si>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</si>
  <si>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</si>
  <si>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</si>
  <si>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</si>
  <si>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</si>
  <si>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</si>
  <si>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</si>
  <si>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</si>
  <si>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</si>
  <si>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</si>
  <si>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</si>
  <si>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</si>
  <si>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</si>
  <si>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</si>
  <si>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</si>
  <si>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</si>
  <si>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</si>
  <si>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</si>
  <si>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</si>
  <si>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</si>
  <si>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</si>
  <si>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</si>
  <si>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</si>
  <si>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</si>
  <si>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</si>
  <si>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</si>
  <si>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</si>
  <si>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</si>
  <si>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</si>
  <si>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</si>
  <si>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</si>
  <si>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</si>
  <si>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</si>
  <si>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</si>
  <si>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</si>
  <si>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</si>
  <si>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</si>
  <si>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</si>
  <si>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</si>
  <si>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</si>
  <si>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</si>
  <si>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</si>
  <si>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</si>
  <si>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</si>
  <si>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</si>
  <si>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</si>
  <si>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</si>
  <si>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</si>
  <si>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</si>
  <si>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</si>
  <si>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</si>
  <si>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</si>
  <si>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</si>
  <si>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</si>
  <si>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</si>
  <si>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</si>
  <si>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</si>
  <si>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</si>
  <si>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</si>
  <si>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</si>
  <si>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</si>
  <si>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</si>
  <si>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</si>
  <si>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</si>
  <si>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</si>
  <si>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</si>
  <si>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</si>
  <si>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</si>
  <si>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</si>
  <si>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</si>
  <si>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</si>
  <si>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</si>
  <si>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</si>
  <si>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</si>
  <si>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</si>
  <si>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</si>
  <si>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</si>
  <si>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</si>
  <si>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</si>
  <si>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</si>
  <si>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</si>
  <si>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</si>
  <si>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</si>
  <si>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</si>
  <si>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</si>
  <si>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</si>
  <si>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</si>
  <si>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</si>
  <si>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</si>
  <si>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</si>
  <si>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</si>
  <si>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</si>
  <si>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</si>
  <si>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</si>
  <si>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</si>
  <si>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</si>
  <si>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</si>
  <si>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</si>
  <si>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</si>
  <si>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</si>
  <si>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</si>
  <si>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</si>
  <si>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</si>
  <si>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</si>
  <si>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</si>
  <si>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</si>
  <si>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</si>
  <si>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</si>
  <si>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</si>
  <si>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</si>
  <si>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</si>
  <si>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</si>
  <si>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</si>
  <si>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</si>
  <si>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</si>
  <si>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</si>
  <si>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</si>
  <si>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</si>
  <si>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</si>
  <si>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</si>
  <si>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</si>
  <si>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</si>
  <si>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</si>
  <si>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</si>
  <si>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</si>
  <si>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</si>
  <si>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</si>
  <si>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</si>
  <si>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</si>
  <si>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</si>
  <si>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</si>
  <si>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</si>
  <si>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</si>
  <si>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</si>
  <si>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</si>
  <si>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</si>
  <si>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</si>
  <si>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</si>
  <si>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</si>
  <si>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</si>
  <si>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</si>
  <si>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</si>
  <si>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</si>
  <si>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</si>
  <si>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</si>
  <si>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</si>
  <si>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</si>
  <si>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</si>
  <si>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</si>
  <si>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</si>
  <si>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</si>
  <si>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</si>
  <si>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</si>
  <si>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</si>
  <si>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</si>
  <si>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</si>
  <si>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</si>
  <si>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</si>
  <si>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</si>
  <si>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</si>
  <si>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</si>
  <si>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</si>
  <si>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</si>
  <si>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</si>
  <si>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</si>
  <si>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</si>
  <si>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</si>
  <si>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</si>
  <si>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</si>
  <si>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</si>
  <si>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</si>
  <si>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</si>
  <si>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</si>
  <si>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</si>
  <si>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</si>
  <si>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</si>
  <si>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</si>
  <si>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</si>
  <si>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</si>
  <si>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</si>
  <si>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</si>
  <si>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</si>
  <si>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</si>
  <si>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</si>
  <si>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</si>
  <si>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</si>
  <si>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</si>
  <si>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</si>
  <si>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</si>
  <si>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</si>
  <si>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</si>
  <si>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</si>
  <si>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</si>
  <si>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</si>
  <si>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</si>
  <si>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</si>
  <si>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</si>
  <si>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</si>
  <si>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</si>
  <si>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</si>
  <si>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</si>
  <si>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</si>
  <si>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</si>
  <si>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</si>
  <si>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</si>
  <si>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</si>
  <si>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</si>
  <si>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</si>
  <si>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</si>
  <si>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</si>
  <si>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</si>
  <si>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</si>
  <si>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</si>
  <si>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</si>
  <si>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</si>
  <si>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</si>
  <si>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</si>
  <si>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</si>
  <si>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</si>
  <si>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</si>
  <si>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</si>
  <si>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</si>
  <si>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</si>
  <si>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</si>
  <si>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</si>
  <si>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</si>
  <si>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</si>
  <si>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</si>
  <si>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</si>
  <si>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</si>
  <si>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</si>
  <si>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</si>
  <si>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</si>
  <si>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</si>
  <si>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</si>
  <si>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</si>
  <si>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</si>
  <si>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</si>
  <si>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</si>
  <si>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</si>
  <si>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</si>
  <si>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</si>
  <si>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</si>
  <si>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</si>
  <si>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</si>
  <si>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</si>
  <si>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</si>
  <si>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</si>
  <si>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</si>
  <si>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</si>
  <si>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</si>
  <si>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</si>
  <si>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</si>
  <si>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</si>
  <si>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</si>
  <si>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</si>
  <si>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</si>
  <si>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</si>
  <si>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</si>
  <si>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</si>
  <si>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</si>
  <si>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</si>
  <si>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</si>
  <si>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</si>
  <si>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</si>
  <si>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</si>
  <si>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</si>
  <si>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</si>
  <si>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</si>
  <si>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</si>
  <si>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</si>
  <si>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</si>
  <si>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</si>
  <si>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</si>
  <si>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</si>
  <si>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</si>
  <si>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</si>
  <si>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</si>
  <si>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</si>
  <si>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</si>
  <si>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</si>
  <si>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</si>
  <si>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</si>
  <si>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</si>
  <si>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</si>
  <si>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</si>
  <si>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</si>
  <si>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</si>
  <si>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</si>
  <si>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</si>
  <si>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</si>
  <si>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</si>
  <si>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</si>
  <si>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</si>
  <si>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</si>
  <si>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</si>
  <si>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</si>
  <si>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</si>
  <si>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</si>
  <si>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</si>
  <si>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</si>
  <si>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</si>
  <si>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</si>
  <si>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</si>
  <si>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</si>
  <si>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</si>
  <si>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</si>
  <si>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</si>
  <si>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</si>
  <si>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</si>
  <si>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</si>
  <si>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</si>
  <si>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</si>
  <si>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</si>
  <si>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</si>
  <si>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</si>
  <si>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</si>
  <si>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</si>
  <si>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</si>
  <si>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</si>
  <si>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</si>
  <si>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</si>
  <si>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</si>
  <si>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</si>
  <si>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</si>
  <si>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</si>
  <si>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</si>
  <si>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</si>
  <si>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</si>
  <si>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</si>
  <si>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</si>
  <si>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</si>
  <si>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</si>
  <si>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</si>
  <si>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</si>
  <si>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</si>
  <si>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</si>
  <si>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</si>
  <si>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</si>
  <si>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</si>
  <si>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</si>
  <si>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</si>
  <si>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</si>
  <si>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</si>
  <si>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</si>
  <si>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</si>
  <si>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</si>
  <si>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</si>
  <si>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</si>
  <si>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</si>
  <si>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</si>
  <si>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</si>
  <si>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</si>
  <si>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</si>
  <si>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</si>
  <si>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</si>
  <si>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</si>
  <si>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</si>
  <si>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</si>
  <si>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</si>
  <si>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</si>
  <si>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</si>
  <si>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</si>
  <si>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</si>
  <si>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</si>
  <si>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</si>
  <si>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</si>
  <si>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</si>
  <si>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</si>
  <si>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</si>
  <si>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</si>
  <si>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</si>
  <si>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</si>
  <si>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</si>
  <si>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</si>
  <si>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</si>
  <si>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</si>
  <si>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</si>
  <si>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</si>
  <si>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</si>
  <si>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</si>
  <si>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</si>
  <si>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</si>
  <si>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</si>
  <si>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</si>
  <si>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</si>
  <si>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</si>
  <si>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</si>
  <si>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</si>
  <si>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</si>
  <si>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</si>
  <si>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</si>
  <si>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</si>
  <si>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</si>
  <si>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</si>
  <si>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</si>
  <si>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</si>
  <si>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</si>
  <si>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</si>
  <si>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</si>
  <si>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</si>
  <si>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</si>
  <si>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</si>
  <si>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</si>
  <si>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</si>
  <si>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</si>
  <si>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</si>
  <si>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</si>
  <si>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</si>
  <si>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</si>
  <si>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</si>
  <si>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</si>
  <si>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</si>
  <si>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</si>
  <si>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</si>
  <si>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</si>
  <si>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</si>
  <si>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</si>
  <si>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</si>
  <si>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</si>
  <si>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</si>
  <si>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</si>
  <si>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</si>
  <si>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</si>
  <si>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</si>
  <si>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</si>
  <si>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</si>
  <si>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</si>
  <si>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</si>
  <si>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</si>
  <si>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</si>
  <si>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</si>
  <si>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</si>
  <si>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</si>
  <si>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</si>
  <si>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</si>
  <si>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</si>
  <si>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</si>
  <si>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</si>
  <si>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</si>
  <si>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</si>
  <si>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</si>
  <si>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</si>
  <si>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</si>
  <si>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</si>
  <si>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</si>
  <si>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</si>
  <si>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</si>
  <si>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</si>
  <si>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</si>
  <si>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</si>
  <si>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</si>
  <si>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</si>
  <si>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</si>
  <si>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</si>
  <si>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</si>
  <si>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</si>
  <si>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</si>
  <si>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</si>
  <si>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</si>
  <si>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</si>
  <si>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</si>
  <si>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</si>
  <si>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</si>
  <si>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</si>
  <si>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</si>
  <si>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</si>
  <si>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</si>
  <si>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</si>
  <si>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</si>
  <si>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</si>
  <si>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</si>
  <si>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</si>
  <si>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</si>
  <si>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</si>
  <si>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</si>
  <si>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</si>
  <si>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</si>
  <si>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</si>
  <si>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</si>
  <si>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</si>
  <si>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</si>
  <si>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</si>
  <si>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</si>
  <si>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</si>
  <si>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</si>
  <si>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</si>
  <si>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</si>
  <si>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</si>
  <si>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</si>
  <si>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</si>
  <si>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</si>
  <si>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</si>
  <si>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</si>
  <si>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</si>
  <si>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</si>
  <si>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</si>
  <si>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</si>
  <si>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</si>
  <si>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</si>
  <si>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</si>
  <si>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</si>
  <si>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</si>
  <si>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</si>
  <si>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</si>
  <si>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</si>
  <si>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</si>
  <si>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</si>
  <si>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</si>
  <si>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</si>
  <si>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</si>
  <si>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</si>
  <si>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</si>
  <si>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</si>
  <si>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</si>
  <si>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</si>
  <si>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</si>
  <si>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</si>
  <si>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</si>
  <si>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</si>
  <si>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</si>
  <si>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</si>
  <si>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</si>
  <si>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</si>
  <si>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</si>
  <si>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</si>
  <si>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</si>
  <si>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</si>
  <si>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</si>
  <si>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</si>
  <si>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</si>
  <si>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</si>
  <si>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</si>
  <si>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</si>
  <si>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</si>
  <si>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</si>
  <si>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</si>
  <si>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</si>
  <si>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</si>
  <si>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</si>
  <si>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</si>
  <si>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</si>
  <si>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</si>
  <si>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</si>
  <si>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</si>
  <si>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</si>
  <si>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</si>
  <si>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</si>
  <si>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</si>
  <si>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</si>
  <si>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</si>
  <si>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</si>
  <si>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</si>
  <si>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</si>
  <si>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</si>
  <si>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</si>
  <si>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</si>
  <si>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</si>
  <si>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</si>
  <si>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</si>
  <si>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</si>
  <si>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</si>
  <si>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</si>
  <si>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</si>
  <si>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</si>
  <si>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</si>
  <si>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</si>
  <si>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</si>
  <si>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</si>
  <si>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</si>
  <si>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</si>
  <si>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</si>
  <si>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</si>
  <si>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</si>
  <si>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</si>
  <si>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</si>
  <si>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</si>
  <si>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</si>
  <si>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</si>
  <si>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</si>
  <si>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</si>
  <si>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</si>
  <si>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</si>
  <si>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</si>
  <si>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</si>
  <si>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</si>
  <si>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</si>
  <si>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</si>
  <si>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</si>
  <si>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</si>
  <si>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</si>
  <si>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</si>
  <si>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</si>
  <si>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</si>
  <si>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</si>
  <si>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</si>
  <si>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</si>
  <si>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</si>
  <si>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</si>
  <si>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</si>
  <si>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</si>
  <si>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</si>
  <si>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</si>
  <si>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</si>
  <si>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</si>
  <si>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</si>
  <si>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</si>
  <si>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</si>
  <si>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</si>
  <si>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</si>
  <si>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</si>
  <si>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</si>
  <si>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</si>
  <si>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</si>
  <si>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</si>
  <si>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</si>
  <si>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</si>
  <si>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</si>
  <si>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</si>
  <si>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</si>
  <si>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</si>
  <si>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</si>
  <si>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</si>
  <si>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</si>
  <si>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</si>
  <si>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</si>
  <si>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</si>
  <si>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</si>
  <si>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</si>
  <si>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</si>
  <si>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</si>
  <si>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</si>
  <si>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</si>
  <si>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</si>
  <si>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</si>
  <si>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</si>
  <si>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</si>
  <si>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</si>
  <si>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</si>
  <si>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</si>
  <si>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</si>
  <si>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</si>
  <si>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</si>
  <si>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</si>
  <si>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</si>
  <si>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</si>
  <si>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</si>
  <si>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</si>
  <si>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</si>
  <si>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</si>
  <si>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</si>
  <si>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</si>
  <si>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</si>
  <si>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</si>
  <si>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</si>
  <si>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</si>
  <si>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</si>
  <si>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</si>
  <si>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</si>
  <si>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</si>
  <si>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</si>
  <si>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</si>
  <si>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</si>
  <si>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</si>
  <si>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</si>
  <si>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</si>
  <si>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</si>
  <si>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</si>
  <si>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</si>
  <si>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</si>
  <si>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</si>
  <si>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</si>
  <si>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</si>
  <si>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</si>
  <si>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</si>
  <si>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</si>
  <si>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</si>
  <si>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</si>
  <si>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</si>
  <si>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</si>
  <si>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</si>
  <si>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</si>
  <si>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</si>
  <si>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</si>
  <si>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</si>
  <si>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</si>
  <si>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</si>
  <si>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</si>
  <si>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</si>
  <si>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</si>
  <si>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</si>
  <si>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</si>
  <si>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</si>
  <si>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</si>
  <si>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</si>
  <si>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</si>
  <si>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</si>
  <si>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</si>
  <si>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</si>
  <si>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</si>
  <si>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</si>
  <si>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</si>
  <si>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</si>
  <si>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</si>
  <si>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</si>
  <si>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</si>
  <si>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</si>
  <si>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</si>
  <si>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</si>
  <si>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</si>
  <si>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</si>
  <si>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</si>
  <si>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</si>
  <si>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</si>
  <si>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</si>
  <si>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</si>
  <si>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</si>
  <si>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</si>
  <si>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</si>
  <si>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</si>
  <si>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</si>
  <si>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</si>
  <si>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</si>
  <si>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</si>
  <si>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</si>
  <si>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</si>
  <si>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</si>
  <si>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</si>
  <si>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</si>
  <si>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</si>
  <si>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</si>
  <si>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</si>
  <si>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</si>
  <si>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</si>
  <si>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</si>
  <si>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</si>
  <si>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</si>
  <si>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</si>
  <si>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</si>
  <si>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</si>
  <si>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</si>
  <si>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</si>
  <si>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</si>
  <si>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</si>
  <si>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</si>
  <si>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</si>
  <si>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</si>
  <si>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</si>
  <si>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</si>
  <si>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</si>
  <si>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</si>
  <si>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</si>
  <si>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</si>
  <si>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</si>
  <si>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</si>
  <si>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</si>
  <si>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</si>
  <si>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</si>
  <si>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</si>
  <si>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</si>
  <si>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</si>
  <si>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</si>
  <si>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</si>
  <si>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</si>
  <si>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</si>
  <si>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</si>
  <si>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</si>
  <si>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</si>
  <si>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</si>
  <si>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</si>
  <si>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</si>
  <si>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</si>
  <si>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</si>
  <si>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</si>
  <si>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</si>
  <si>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</si>
  <si>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</si>
  <si>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</si>
  <si>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</si>
  <si>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</si>
  <si>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</si>
  <si>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</si>
  <si>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</si>
  <si>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</si>
  <si>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</si>
  <si>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</si>
  <si>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</si>
  <si>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</si>
  <si>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</si>
  <si>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</si>
  <si>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</si>
  <si>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</si>
  <si>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</si>
  <si>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</si>
  <si>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</si>
  <si>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</si>
  <si>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</si>
  <si>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</si>
  <si>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</si>
  <si>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</si>
  <si>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</si>
  <si>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</si>
  <si>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</si>
  <si>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</si>
  <si>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</si>
  <si>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</si>
  <si>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</si>
  <si>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</si>
  <si>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</si>
  <si>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</si>
  <si>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</si>
  <si>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</si>
  <si>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</si>
  <si>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</si>
  <si>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</si>
  <si>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</si>
  <si>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</si>
  <si>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</si>
  <si>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</si>
  <si>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</si>
  <si>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</si>
  <si>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</si>
  <si>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</si>
  <si>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</si>
  <si>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</si>
  <si>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</si>
  <si>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</si>
  <si>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</si>
  <si>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</si>
  <si>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</si>
  <si>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</si>
  <si>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</si>
  <si>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</si>
  <si>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</si>
  <si>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</si>
  <si>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</si>
  <si>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</si>
  <si>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</si>
  <si>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</si>
  <si>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</si>
  <si>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</si>
  <si>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</si>
  <si>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</si>
  <si>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</si>
  <si>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</si>
  <si>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</si>
  <si>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</si>
  <si>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</si>
  <si>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</si>
  <si>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</si>
  <si>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</si>
  <si>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</si>
  <si>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</si>
  <si>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</si>
  <si>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</si>
  <si>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</si>
  <si>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</si>
  <si>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</si>
  <si>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</si>
  <si>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</si>
  <si>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</si>
  <si>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</si>
  <si>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</si>
  <si>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</si>
  <si>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</si>
  <si>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</si>
  <si>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</si>
  <si>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</si>
  <si>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</si>
  <si>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</si>
  <si>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</si>
  <si>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</si>
  <si>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</si>
  <si>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</si>
  <si>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</si>
  <si>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</si>
  <si>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</si>
  <si>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</si>
  <si>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</si>
  <si>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</si>
  <si>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</si>
  <si>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</si>
  <si>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</si>
  <si>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</si>
  <si>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</si>
  <si>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</si>
  <si>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</si>
  <si>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</si>
  <si>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</si>
  <si>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</si>
  <si>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</si>
  <si>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</si>
  <si>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</si>
  <si>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</si>
  <si>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</si>
  <si>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</si>
  <si>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</si>
  <si>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</si>
  <si>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</si>
  <si>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</si>
  <si>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</si>
  <si>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</si>
  <si>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</si>
  <si>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</si>
  <si>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</si>
  <si>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</si>
  <si>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</si>
  <si>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</si>
  <si>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</si>
  <si>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</si>
  <si>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</si>
  <si>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</si>
  <si>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</si>
  <si>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</si>
  <si>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</si>
  <si>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</si>
  <si>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</si>
  <si>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</si>
  <si>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</si>
  <si>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</si>
  <si>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</si>
  <si>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</si>
  <si>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</si>
  <si>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</si>
  <si>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</si>
  <si>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</si>
  <si>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</si>
  <si>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</si>
  <si>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</si>
  <si>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</si>
  <si>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</si>
  <si>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</si>
  <si>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</si>
  <si>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</si>
  <si>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</si>
  <si>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</si>
  <si>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</si>
  <si>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</si>
  <si>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</si>
  <si>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</si>
  <si>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</si>
  <si>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</si>
  <si>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</si>
  <si>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</si>
  <si>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</si>
  <si>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</si>
  <si>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</si>
  <si>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</si>
  <si>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</si>
  <si>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</si>
  <si>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</si>
  <si>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</si>
  <si>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</si>
  <si>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</si>
  <si>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</si>
  <si>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</si>
  <si>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</si>
  <si>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</si>
  <si>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</si>
  <si>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</si>
  <si>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</si>
  <si>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</si>
  <si>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</si>
  <si>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</si>
  <si>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</si>
  <si>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</si>
  <si>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</si>
  <si>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</si>
  <si>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</si>
  <si>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</si>
  <si>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</si>
  <si>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</si>
  <si>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</si>
  <si>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</si>
  <si>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</si>
  <si>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</si>
  <si>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</si>
  <si>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</si>
  <si>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</si>
  <si>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</si>
  <si>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</si>
  <si>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</si>
  <si>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</si>
  <si>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</si>
  <si>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</si>
  <si>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</si>
  <si>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</si>
  <si>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</si>
  <si>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</si>
  <si>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</si>
  <si>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</si>
  <si>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</si>
  <si>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</si>
  <si>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</si>
  <si>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</si>
  <si>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</si>
  <si>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</si>
  <si>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</si>
  <si>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</si>
  <si>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</si>
  <si>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</si>
  <si>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</si>
  <si>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</si>
  <si>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</si>
  <si>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</si>
  <si>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</si>
  <si>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</si>
  <si>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</si>
  <si>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</si>
  <si>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</si>
  <si>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</si>
  <si>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</si>
  <si>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</si>
  <si>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</si>
  <si>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</si>
  <si>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</si>
  <si>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</si>
  <si>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</si>
  <si>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</si>
  <si>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</si>
  <si>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</si>
  <si>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</si>
  <si>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</si>
  <si>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</si>
  <si>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</si>
  <si>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</si>
  <si>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</si>
  <si>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</si>
  <si>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</si>
  <si>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</si>
  <si>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</si>
  <si>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</si>
  <si>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</si>
  <si>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</si>
  <si>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</si>
  <si>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</si>
  <si>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</si>
  <si>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</si>
  <si>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</si>
  <si>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</si>
  <si>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</si>
  <si>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</si>
  <si>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</si>
  <si>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</si>
  <si>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</si>
  <si>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</si>
  <si>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</si>
  <si>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</si>
  <si>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</si>
  <si>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</si>
  <si>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</si>
  <si>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</si>
  <si>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</si>
  <si>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</si>
  <si>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</si>
  <si>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</si>
  <si>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</si>
  <si>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</si>
  <si>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</si>
  <si>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</si>
  <si>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</si>
  <si>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</si>
  <si>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</si>
  <si>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</si>
  <si>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</si>
  <si>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</si>
  <si>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</si>
  <si>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</si>
  <si>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</si>
  <si>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</si>
  <si>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</si>
  <si>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</si>
  <si>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</si>
  <si>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</si>
  <si>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</si>
  <si>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</si>
  <si>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</si>
  <si>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</si>
  <si>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</si>
  <si>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</si>
  <si>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</si>
  <si>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</si>
  <si>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</si>
  <si>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</si>
  <si>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</si>
  <si>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</si>
  <si>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</si>
  <si>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</si>
  <si>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</si>
  <si>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</si>
  <si>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</si>
  <si>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</si>
  <si>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</si>
  <si>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</si>
  <si>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</si>
  <si>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</si>
  <si>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</si>
  <si>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</si>
  <si>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</si>
  <si>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</si>
  <si>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</si>
  <si>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</si>
  <si>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</si>
  <si>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</si>
  <si>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</si>
  <si>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</si>
  <si>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</si>
  <si>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</si>
  <si>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</si>
  <si>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</si>
  <si>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</si>
  <si>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</si>
  <si>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</si>
  <si>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</si>
  <si>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</si>
  <si>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</si>
  <si>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</si>
  <si>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</si>
  <si>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</si>
  <si>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</si>
  <si>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</si>
  <si>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</si>
  <si>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</si>
  <si>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</si>
  <si>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</si>
  <si>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</si>
  <si>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</si>
  <si>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</si>
  <si>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</si>
  <si>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</si>
  <si>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</si>
  <si>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</si>
  <si>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</si>
  <si>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</si>
  <si>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</si>
  <si>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</si>
  <si>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</si>
  <si>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</si>
  <si>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</si>
  <si>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</si>
  <si>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</si>
  <si>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</si>
  <si>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</si>
  <si>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</si>
  <si>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</si>
  <si>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</si>
  <si>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</si>
  <si>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</si>
  <si>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</si>
  <si>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</si>
  <si>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</si>
  <si>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</si>
  <si>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</si>
  <si>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</si>
  <si>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</si>
  <si>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</si>
  <si>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</si>
  <si>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</si>
  <si>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</si>
  <si>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</si>
  <si>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</si>
  <si>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</si>
  <si>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</si>
  <si>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</si>
  <si>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</si>
  <si>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</si>
  <si>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</si>
  <si>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</si>
  <si>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</si>
  <si>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</si>
  <si>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</si>
  <si>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</si>
  <si>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</si>
  <si>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</si>
  <si>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</si>
  <si>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</si>
  <si>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</si>
  <si>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</si>
  <si>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</si>
  <si>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</si>
  <si>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</si>
  <si>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</si>
  <si>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</si>
  <si>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</si>
  <si>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</si>
  <si>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</si>
  <si>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</si>
  <si>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</si>
  <si>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</si>
  <si>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</si>
  <si>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</si>
  <si>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</si>
  <si>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</si>
  <si>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</si>
  <si>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</si>
  <si>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</si>
  <si>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</si>
  <si>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</si>
  <si>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</si>
  <si>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</si>
  <si>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</si>
  <si>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</si>
  <si>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</si>
  <si>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</si>
  <si>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</si>
  <si>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</si>
  <si>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</si>
  <si>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</si>
  <si>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</si>
  <si>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</si>
  <si>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</si>
  <si>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</si>
  <si>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</si>
  <si>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</si>
  <si>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</si>
  <si>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</si>
  <si>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</si>
  <si>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</si>
  <si>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</si>
  <si>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</si>
  <si>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</si>
  <si>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</si>
  <si>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</si>
  <si>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</si>
  <si>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</si>
  <si>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</si>
  <si>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</si>
  <si>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</si>
  <si>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</si>
  <si>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</si>
  <si>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</si>
  <si>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</si>
  <si>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</si>
  <si>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</si>
  <si>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</si>
  <si>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</si>
  <si>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</si>
  <si>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</si>
  <si>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</si>
  <si>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</si>
  <si>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</si>
  <si>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</si>
  <si>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</si>
  <si>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</si>
  <si>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</si>
  <si>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</si>
  <si>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</si>
  <si>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</si>
  <si>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</si>
  <si>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</si>
  <si>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</si>
  <si>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</si>
  <si>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</si>
  <si>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</si>
  <si>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</si>
  <si>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</si>
  <si>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</si>
  <si>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</si>
  <si>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</si>
  <si>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</si>
  <si>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</si>
  <si>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</si>
  <si>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</si>
  <si>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</si>
  <si>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</si>
  <si>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</si>
  <si>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</si>
  <si>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</si>
  <si>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</si>
  <si>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</si>
  <si>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</si>
  <si>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</si>
  <si>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</si>
  <si>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</si>
  <si>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</si>
  <si>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</si>
  <si>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</si>
  <si>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</si>
  <si>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</si>
  <si>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</si>
  <si>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</si>
  <si>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</si>
  <si>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</si>
  <si>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</si>
  <si>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</si>
  <si>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</si>
  <si>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</si>
  <si>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</si>
  <si>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</si>
  <si>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</si>
  <si>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</si>
  <si>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</si>
  <si>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</si>
  <si>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</si>
  <si>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</si>
  <si>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</si>
  <si>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</si>
  <si>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</si>
  <si>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</si>
  <si>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</si>
  <si>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</si>
  <si>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</si>
  <si>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</si>
  <si>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</si>
  <si>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</si>
  <si>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</si>
  <si>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</si>
  <si>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</si>
  <si>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</si>
  <si>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</si>
  <si>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</si>
  <si>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</si>
  <si>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</si>
  <si>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</si>
  <si>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</si>
  <si>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</si>
  <si>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</si>
  <si>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</si>
  <si>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</si>
  <si>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</si>
  <si>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</si>
  <si>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</si>
  <si>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</si>
  <si>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</si>
  <si>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</si>
  <si>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</si>
  <si>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</si>
  <si>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</si>
  <si>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</si>
  <si>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</si>
  <si>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</si>
  <si>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</si>
  <si>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</si>
  <si>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</si>
  <si>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</si>
  <si>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</si>
  <si>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</si>
  <si>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</si>
  <si>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</si>
  <si>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</si>
  <si>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</si>
  <si>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</si>
  <si>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</si>
  <si>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</si>
  <si>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</si>
  <si>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</si>
  <si>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</si>
  <si>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</si>
  <si>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</si>
  <si>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</si>
  <si>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</si>
  <si>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</si>
  <si>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</si>
  <si>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</si>
  <si>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</si>
  <si>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</si>
  <si>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</si>
  <si>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</si>
  <si>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</si>
  <si>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</si>
  <si>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</si>
  <si>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</si>
  <si>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</si>
  <si>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</si>
  <si>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</si>
  <si>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</si>
  <si>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</si>
  <si>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</si>
  <si>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</si>
  <si>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</si>
  <si>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</si>
  <si>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</si>
  <si>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</si>
  <si>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</si>
  <si>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</si>
  <si>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</si>
  <si>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</si>
  <si>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</si>
  <si>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</si>
  <si>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</si>
  <si>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</si>
  <si>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</si>
  <si>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</si>
  <si>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</si>
  <si>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</si>
  <si>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</si>
  <si>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</si>
  <si>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</si>
  <si>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</si>
  <si>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</si>
  <si>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</si>
  <si>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</si>
  <si>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</si>
  <si>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</si>
  <si>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</si>
  <si>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</si>
  <si>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</si>
  <si>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</si>
  <si>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</si>
  <si>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</si>
  <si>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</si>
  <si>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</si>
  <si>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</si>
  <si>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</si>
  <si>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</si>
  <si>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</si>
  <si>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</si>
  <si>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</si>
  <si>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</si>
  <si>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</si>
  <si>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</si>
  <si>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</si>
  <si>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</si>
  <si>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</si>
  <si>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</si>
  <si>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</si>
  <si>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</si>
  <si>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</si>
  <si>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</si>
  <si>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</si>
  <si>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</si>
  <si>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</si>
  <si>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</si>
  <si>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</si>
  <si>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</si>
  <si>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</si>
  <si>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</si>
  <si>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</si>
  <si>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</si>
  <si>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</si>
  <si>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</si>
  <si>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</si>
  <si>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</si>
  <si>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</si>
  <si>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</si>
  <si>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</si>
  <si>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</si>
  <si>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</si>
  <si>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</si>
  <si>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</si>
  <si>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</si>
  <si>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</si>
  <si>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</si>
  <si>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</si>
  <si>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</si>
  <si>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</si>
  <si>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</si>
  <si>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</si>
  <si>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</si>
  <si>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</si>
  <si>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</si>
  <si>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</si>
  <si>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</si>
  <si>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</si>
  <si>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</si>
  <si>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</si>
  <si>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</si>
  <si>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</si>
  <si>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</si>
  <si>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</si>
  <si>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</si>
  <si>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</si>
  <si>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</si>
  <si>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</si>
  <si>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</si>
  <si>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</si>
  <si>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</si>
  <si>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</si>
  <si>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</si>
  <si>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</si>
  <si>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</si>
  <si>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</si>
  <si>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</si>
  <si>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</si>
  <si>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</si>
  <si>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</si>
  <si>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</si>
  <si>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</si>
  <si>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</si>
  <si>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</si>
  <si>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</si>
  <si>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</si>
  <si>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</si>
  <si>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</si>
  <si>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</si>
  <si>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</si>
  <si>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</si>
  <si>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</si>
  <si>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</si>
  <si>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</si>
  <si>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</si>
  <si>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</si>
  <si>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</si>
  <si>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</si>
  <si>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</si>
  <si>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</si>
  <si>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</si>
  <si>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</si>
  <si>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</si>
  <si>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</si>
  <si>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</si>
  <si>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</si>
  <si>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</si>
  <si>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</si>
  <si>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</si>
  <si>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</si>
  <si>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</si>
  <si>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</si>
  <si>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</si>
  <si>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</si>
  <si>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</si>
  <si>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</si>
  <si>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</si>
  <si>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</si>
  <si>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</si>
  <si>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</si>
  <si>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</si>
  <si>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</si>
  <si>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</si>
  <si>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</si>
  <si>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</si>
  <si>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</si>
  <si>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</si>
  <si>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</si>
  <si>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</si>
  <si>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</si>
  <si>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</si>
  <si>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</si>
  <si>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</si>
  <si>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</si>
  <si>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</si>
  <si>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</si>
  <si>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</si>
  <si>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</si>
  <si>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</si>
  <si>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</si>
  <si>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</si>
  <si>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</si>
  <si>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</si>
  <si>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</si>
  <si>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</si>
  <si>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</si>
  <si>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</si>
  <si>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</si>
  <si>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</si>
  <si>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</si>
  <si>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</si>
  <si>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</si>
  <si>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</si>
  <si>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</si>
  <si>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</si>
  <si>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</si>
  <si>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</si>
  <si>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</si>
  <si>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</si>
  <si>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</si>
  <si>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</si>
  <si>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</si>
  <si>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</si>
  <si>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</si>
  <si>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</si>
  <si>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</si>
  <si>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</si>
  <si>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</si>
  <si>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</si>
  <si>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</si>
  <si>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</si>
  <si>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</si>
  <si>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</si>
  <si>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</si>
  <si>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</si>
  <si>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</si>
  <si>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</si>
  <si>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</si>
  <si>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</si>
  <si>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</si>
  <si>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</si>
  <si>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</si>
  <si>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</si>
  <si>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</si>
  <si>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</si>
  <si>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</si>
  <si>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</si>
  <si>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</si>
  <si>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</si>
  <si>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</si>
  <si>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</si>
  <si>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</si>
  <si>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</si>
  <si>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</si>
  <si>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</si>
  <si>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</si>
  <si>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</si>
  <si>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</si>
  <si>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</si>
  <si>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</si>
  <si>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</si>
  <si>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</si>
  <si>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</si>
  <si>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</si>
  <si>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</si>
  <si>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</si>
  <si>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</si>
  <si>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</si>
  <si>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</si>
  <si>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</si>
  <si>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</si>
  <si>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</si>
  <si>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</si>
  <si>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</si>
  <si>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</si>
  <si>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</si>
  <si>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</si>
  <si>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</si>
  <si>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</si>
  <si>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</si>
  <si>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</si>
  <si>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</si>
  <si>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</si>
  <si>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</si>
  <si>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</si>
  <si>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</si>
  <si>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</si>
  <si>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</si>
  <si>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</si>
  <si>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</si>
  <si>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</si>
  <si>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</si>
  <si>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</si>
  <si>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</si>
  <si>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</si>
  <si>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</si>
  <si>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</si>
  <si>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</si>
  <si>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</si>
  <si>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</si>
  <si>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</si>
  <si>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</si>
  <si>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</si>
  <si>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</si>
  <si>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</si>
  <si>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</si>
  <si>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</si>
  <si>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</si>
  <si>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</si>
  <si>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</si>
  <si>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</si>
  <si>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</si>
  <si>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</si>
  <si>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</si>
  <si>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</si>
  <si>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</si>
  <si>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</si>
  <si>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</si>
  <si>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</si>
  <si>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</si>
  <si>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</si>
  <si>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</si>
  <si>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</si>
  <si>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</si>
  <si>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</si>
  <si>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</si>
  <si>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</si>
  <si>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</si>
  <si>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</si>
  <si>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</si>
  <si>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</si>
  <si>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</si>
  <si>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</si>
  <si>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</si>
  <si>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</si>
  <si>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</si>
  <si>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</si>
  <si>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</si>
  <si>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</si>
  <si>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</si>
  <si>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</si>
  <si>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</si>
  <si>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</si>
  <si>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</si>
  <si>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</si>
  <si>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</si>
  <si>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</si>
  <si>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</si>
  <si>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</si>
  <si>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</si>
  <si>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</si>
  <si>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</si>
  <si>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</si>
  <si>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</si>
  <si>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</si>
  <si>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</si>
  <si>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</si>
  <si>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</si>
  <si>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</si>
  <si>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</si>
  <si>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</si>
  <si>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</si>
  <si>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</si>
  <si>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</si>
  <si>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</si>
  <si>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</si>
  <si>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</si>
  <si>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</si>
  <si>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</si>
  <si>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</si>
  <si>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</si>
  <si>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</si>
  <si>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</si>
  <si>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</si>
  <si>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</si>
  <si>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</si>
  <si>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</si>
  <si>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</si>
  <si>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</si>
  <si>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</si>
  <si>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</si>
  <si>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</si>
  <si>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</si>
  <si>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</si>
  <si>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</si>
  <si>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</si>
  <si>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</si>
  <si>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</si>
  <si>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</si>
  <si>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</si>
  <si>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</si>
  <si>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</si>
  <si>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</si>
  <si>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</si>
  <si>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</si>
  <si>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</si>
  <si>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</si>
  <si>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</si>
  <si>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</si>
  <si>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</si>
  <si>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</si>
  <si>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</si>
  <si>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</si>
  <si>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</si>
  <si>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</si>
  <si>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</si>
  <si>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</si>
  <si>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</si>
  <si>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</si>
  <si>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</si>
  <si>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</si>
  <si>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</si>
  <si>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</si>
  <si>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</si>
  <si>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</si>
  <si>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</si>
  <si>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</si>
  <si>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</si>
  <si>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</si>
  <si>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</si>
  <si>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</si>
  <si>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</si>
  <si>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</si>
  <si>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</si>
  <si>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</si>
  <si>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</si>
  <si>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</si>
  <si>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</si>
  <si>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</si>
  <si>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</si>
  <si>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</si>
  <si>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</si>
  <si>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</si>
  <si>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</si>
  <si>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</si>
  <si>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</si>
  <si>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</si>
  <si>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</si>
  <si>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</si>
  <si>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</si>
  <si>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</si>
  <si>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</si>
  <si>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</si>
  <si>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</si>
  <si>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</si>
  <si>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</si>
  <si>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</si>
  <si>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</si>
  <si>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</si>
  <si>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</si>
  <si>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</si>
  <si>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</si>
  <si>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</si>
  <si>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</si>
  <si>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</si>
  <si>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</si>
  <si>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</si>
  <si>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</si>
  <si>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</si>
  <si>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</si>
  <si>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</si>
  <si>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</si>
  <si>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</si>
  <si>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</si>
  <si>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</si>
  <si>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</si>
  <si>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</si>
  <si>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</si>
  <si>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</si>
  <si>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</si>
  <si>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</si>
  <si>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</si>
  <si>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</si>
  <si>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</si>
  <si>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</si>
  <si>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</si>
  <si>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</si>
  <si>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</si>
  <si>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</si>
  <si>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</si>
  <si>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</si>
  <si>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</si>
  <si>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</si>
  <si>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</si>
  <si>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</si>
  <si>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</si>
  <si>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</si>
  <si>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</si>
  <si>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</si>
  <si>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</si>
  <si>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</si>
  <si>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</si>
  <si>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</si>
  <si>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</si>
  <si>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</si>
  <si>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</si>
  <si>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</si>
  <si>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</si>
  <si>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</si>
  <si>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</si>
  <si>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</si>
  <si>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</si>
  <si>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</si>
  <si>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</si>
  <si>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</si>
  <si>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</si>
  <si>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</si>
  <si>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</si>
  <si>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</si>
  <si>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</si>
  <si>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</si>
  <si>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</si>
  <si>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</si>
  <si>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</si>
  <si>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</si>
  <si>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</si>
  <si>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</si>
  <si>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</si>
  <si>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</si>
  <si>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</si>
  <si>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</si>
  <si>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</si>
  <si>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</si>
  <si>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</si>
  <si>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</si>
  <si>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</si>
  <si>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</si>
  <si>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</si>
  <si>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</si>
  <si>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</si>
  <si>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</si>
  <si>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</si>
  <si>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</si>
  <si>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</si>
  <si>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</si>
  <si>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</si>
  <si>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</si>
  <si>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</si>
  <si>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</si>
  <si>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</si>
  <si>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</si>
  <si>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</si>
  <si>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</si>
  <si>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</si>
  <si>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</si>
  <si>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</si>
  <si>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</si>
  <si>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</si>
  <si>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</si>
  <si>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</si>
  <si>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</si>
  <si>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</si>
  <si>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</si>
  <si>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</si>
  <si>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</si>
  <si>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</si>
  <si>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</si>
  <si>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</si>
  <si>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</si>
  <si>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</si>
  <si>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</si>
  <si>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</si>
  <si>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</si>
  <si>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</si>
  <si>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</si>
  <si>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</si>
  <si>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</si>
  <si>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</si>
  <si>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</si>
  <si>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</si>
  <si>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</si>
  <si>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</si>
  <si>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</si>
  <si>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</si>
  <si>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</si>
  <si>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</si>
  <si>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</si>
  <si>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</si>
  <si>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</si>
  <si>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</si>
  <si>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</si>
  <si>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</si>
  <si>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</si>
  <si>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</si>
  <si>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</si>
  <si>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</si>
  <si>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</si>
  <si>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</si>
  <si>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</si>
  <si>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</si>
  <si>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</si>
  <si>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</si>
  <si>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</si>
  <si>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</si>
  <si>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</si>
  <si>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</si>
  <si>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</si>
  <si>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</si>
  <si>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</si>
  <si>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</si>
  <si>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</si>
  <si>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</si>
  <si>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</si>
  <si>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</si>
  <si>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</si>
  <si>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</si>
  <si>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</si>
  <si>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</si>
  <si>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</si>
  <si>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</si>
  <si>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</si>
  <si>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</si>
  <si>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</si>
  <si>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</si>
  <si>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</si>
  <si>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</si>
  <si>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</si>
  <si>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</si>
  <si>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</si>
  <si>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</si>
  <si>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</si>
  <si>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</si>
  <si>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</si>
  <si>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</si>
  <si>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</si>
  <si>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</si>
  <si>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</si>
  <si>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</si>
  <si>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</si>
  <si>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</si>
  <si>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</si>
  <si>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</si>
  <si>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</si>
  <si>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</si>
  <si>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</si>
  <si>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</si>
  <si>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</si>
  <si>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</si>
  <si>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</si>
  <si>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</si>
  <si>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</si>
  <si>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</si>
  <si>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</si>
  <si>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</si>
  <si>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</si>
  <si>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</si>
  <si>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</si>
  <si>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</si>
  <si>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</si>
  <si>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</si>
  <si>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</si>
  <si>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</si>
  <si>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</si>
  <si>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</si>
  <si>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</si>
  <si>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</si>
  <si>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</si>
  <si>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</si>
  <si>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</si>
  <si>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</si>
  <si>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</si>
  <si>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</si>
  <si>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</si>
  <si>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</si>
  <si>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</si>
  <si>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</si>
  <si>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</si>
  <si>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</si>
  <si>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</si>
  <si>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</si>
  <si>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</si>
  <si>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</si>
  <si>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</si>
  <si>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</si>
  <si>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</si>
  <si>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</si>
  <si>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</si>
  <si>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</si>
  <si>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</si>
  <si>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</si>
  <si>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</si>
  <si>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</si>
  <si>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</si>
  <si>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</si>
  <si>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</si>
  <si>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</si>
  <si>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</si>
  <si>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</si>
  <si>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</si>
  <si>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</si>
  <si>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</si>
  <si>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</si>
  <si>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</si>
  <si>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</si>
  <si>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</si>
  <si>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</si>
  <si>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</si>
  <si>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</si>
  <si>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</si>
  <si>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</si>
  <si>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</si>
  <si>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</si>
  <si>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</si>
  <si>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</si>
  <si>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</si>
  <si>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</si>
  <si>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</si>
  <si>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</si>
  <si>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</si>
  <si>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</si>
  <si>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</si>
  <si>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</si>
  <si>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</si>
  <si>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</si>
  <si>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</si>
  <si>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</si>
  <si>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</si>
  <si>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</si>
  <si>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</si>
  <si>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</si>
  <si>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</si>
  <si>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</si>
  <si>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</si>
  <si>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</si>
  <si>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</si>
  <si>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</si>
  <si>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</si>
  <si>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</si>
  <si>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</si>
  <si>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</si>
  <si>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</si>
  <si>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</si>
  <si>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</si>
  <si>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</si>
  <si>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</si>
  <si>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</si>
  <si>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</si>
  <si>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</si>
  <si>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</si>
  <si>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</si>
  <si>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</si>
  <si>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</si>
  <si>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</si>
  <si>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</si>
  <si>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</si>
  <si>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</si>
  <si>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</si>
  <si>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</si>
  <si>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</si>
  <si>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</si>
  <si>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</si>
  <si>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</si>
  <si>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</si>
  <si>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</si>
  <si>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</si>
  <si>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</si>
  <si>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</si>
  <si>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</si>
  <si>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</si>
  <si>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</si>
  <si>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</si>
  <si>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</si>
  <si>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</si>
  <si>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</si>
  <si>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</si>
  <si>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</si>
  <si>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</si>
  <si>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</si>
  <si>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</si>
  <si>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</si>
  <si>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</si>
  <si>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</si>
  <si>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</si>
  <si>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</si>
  <si>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</si>
  <si>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</si>
  <si>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</si>
  <si>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</si>
  <si>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</si>
  <si>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</si>
  <si>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</si>
  <si>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</si>
  <si>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</si>
  <si>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</si>
  <si>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</si>
  <si>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</si>
  <si>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</si>
  <si>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</si>
  <si>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</si>
  <si>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</si>
  <si>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</si>
  <si>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</si>
  <si>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</si>
  <si>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</si>
  <si>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</si>
  <si>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</si>
  <si>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</si>
  <si>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</si>
  <si>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</si>
  <si>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</si>
  <si>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</si>
  <si>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</si>
  <si>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</si>
  <si>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</si>
  <si>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</si>
  <si>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</si>
  <si>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</si>
  <si>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</si>
  <si>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</si>
  <si>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</si>
  <si>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</si>
  <si>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</si>
  <si>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</si>
  <si>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</si>
  <si>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</si>
  <si>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</si>
  <si>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</si>
  <si>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</si>
  <si>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</si>
  <si>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</si>
  <si>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</si>
  <si>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</si>
  <si>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</si>
  <si>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</si>
  <si>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</si>
  <si>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</si>
  <si>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</si>
  <si>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</si>
  <si>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</si>
  <si>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</si>
  <si>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</si>
  <si>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</si>
  <si>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</si>
  <si>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</si>
  <si>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</si>
  <si>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</si>
  <si>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</si>
  <si>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</si>
  <si>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</si>
  <si>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</si>
  <si>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</si>
  <si>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</si>
  <si>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</si>
  <si>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</si>
  <si>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</si>
  <si>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</si>
  <si>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</si>
  <si>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</si>
  <si>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</si>
  <si>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</si>
  <si>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</si>
  <si>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</si>
  <si>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</si>
  <si>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</si>
  <si>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</si>
  <si>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</si>
  <si>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</si>
  <si>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</si>
  <si>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</si>
  <si>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</si>
  <si>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</si>
  <si>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</si>
  <si>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</si>
  <si>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</si>
  <si>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</si>
  <si>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</si>
  <si>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</si>
  <si>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</si>
  <si>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</si>
  <si>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</si>
  <si>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</si>
  <si>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</si>
  <si>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</si>
  <si>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</si>
  <si>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</si>
  <si>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</si>
  <si>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</si>
  <si>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</si>
  <si>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</si>
  <si>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</si>
  <si>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</si>
  <si>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</si>
  <si>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</si>
  <si>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</si>
  <si>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</si>
  <si>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</si>
  <si>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</si>
  <si>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</si>
  <si>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</si>
  <si>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</si>
  <si>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</si>
  <si>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</si>
  <si>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</si>
  <si>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</si>
  <si>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</si>
  <si>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</si>
  <si>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</si>
  <si>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</si>
  <si>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</si>
  <si>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</si>
  <si>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</si>
  <si>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</si>
  <si>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</si>
  <si>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</si>
  <si>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</si>
  <si>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</si>
  <si>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</si>
  <si>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</si>
  <si>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</si>
  <si>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</si>
  <si>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</si>
  <si>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</si>
  <si>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</si>
  <si>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</si>
  <si>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</si>
  <si>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</si>
  <si>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</si>
  <si>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</si>
  <si>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</si>
  <si>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</si>
  <si>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</si>
  <si>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</si>
  <si>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</si>
  <si>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</si>
  <si>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</si>
  <si>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</si>
  <si>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</si>
  <si>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</si>
  <si>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</si>
  <si>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</si>
  <si>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</si>
  <si>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</si>
  <si>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</si>
  <si>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</si>
  <si>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</si>
  <si>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</si>
  <si>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</si>
  <si>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</si>
  <si>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</si>
  <si>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</si>
  <si>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</si>
  <si>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</si>
  <si>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</si>
  <si>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</si>
  <si>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</si>
  <si>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</si>
  <si>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</si>
  <si>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</si>
  <si>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</si>
  <si>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</si>
  <si>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</si>
  <si>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</si>
  <si>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</si>
  <si>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</si>
  <si>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</si>
  <si>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</si>
  <si>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</si>
  <si>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</si>
  <si>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</si>
  <si>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</si>
  <si>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</si>
  <si>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</si>
  <si>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</si>
  <si>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</si>
  <si>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</si>
  <si>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</si>
  <si>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</si>
  <si>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</si>
  <si>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</si>
  <si>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</si>
  <si>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</si>
  <si>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</si>
  <si>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</si>
  <si>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</si>
  <si>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</si>
  <si>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</si>
  <si>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</si>
  <si>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</si>
  <si>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</si>
  <si>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</si>
  <si>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</si>
  <si>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</si>
  <si>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</si>
  <si>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</si>
  <si>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</si>
  <si>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</si>
  <si>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</si>
  <si>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</si>
  <si>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</si>
  <si>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</si>
  <si>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</si>
  <si>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</si>
  <si>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</si>
  <si>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</si>
  <si>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</si>
  <si>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</si>
  <si>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</si>
  <si>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</si>
  <si>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</si>
  <si>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</si>
  <si>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</si>
  <si>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</si>
  <si>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</si>
  <si>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</si>
  <si>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</si>
  <si>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</si>
  <si>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</si>
  <si>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</si>
  <si>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</si>
  <si>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</si>
  <si>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</si>
  <si>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</si>
  <si>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</si>
  <si>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</si>
  <si>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</si>
  <si>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</si>
  <si>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</si>
  <si>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</si>
  <si>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</si>
  <si>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</si>
  <si>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</si>
  <si>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</si>
  <si>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</si>
  <si>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</si>
  <si>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</si>
  <si>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</si>
  <si>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</si>
  <si>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</si>
  <si>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</si>
  <si>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</si>
  <si>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</si>
  <si>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</si>
  <si>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</si>
  <si>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</si>
  <si>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</si>
  <si>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</si>
  <si>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</si>
  <si>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</si>
  <si>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</si>
  <si>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</si>
  <si>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</si>
  <si>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</si>
  <si>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</si>
  <si>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</si>
  <si>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</si>
  <si>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</si>
  <si>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</si>
  <si>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</si>
  <si>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</si>
  <si>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</si>
  <si>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</si>
  <si>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</si>
  <si>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</si>
  <si>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</si>
  <si>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</si>
  <si>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</si>
  <si>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</si>
  <si>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</si>
  <si>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</si>
  <si>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</si>
  <si>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</si>
  <si>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</si>
  <si>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</si>
  <si>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</si>
  <si>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</si>
  <si>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</si>
  <si>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</si>
  <si>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</si>
  <si>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</si>
  <si>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</si>
  <si>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</si>
  <si>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</si>
  <si>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</si>
  <si>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</si>
  <si>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</si>
  <si>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</si>
  <si>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</si>
  <si>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</si>
  <si>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</si>
  <si>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</si>
  <si>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</si>
  <si>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</si>
  <si>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</si>
  <si>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</si>
  <si>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</si>
  <si>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</si>
  <si>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</si>
  <si>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</si>
  <si>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</si>
  <si>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</si>
  <si>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</si>
  <si>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</si>
  <si>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</si>
  <si>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</si>
  <si>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</si>
  <si>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</si>
  <si>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</si>
  <si>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</si>
  <si>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</si>
  <si>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</si>
  <si>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</si>
  <si>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</si>
  <si>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</si>
  <si>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</si>
  <si>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</si>
  <si>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</si>
  <si>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</si>
  <si>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</si>
  <si>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</si>
  <si>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</si>
  <si>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</si>
  <si>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</si>
  <si>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</si>
  <si>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</si>
  <si>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</si>
  <si>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</si>
  <si>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</si>
  <si>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</si>
  <si>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</si>
  <si>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</si>
  <si>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</si>
  <si>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</si>
  <si>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</si>
  <si>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</si>
  <si>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</si>
  <si>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</si>
  <si>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</si>
  <si>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</si>
  <si>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</si>
  <si>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</si>
  <si>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</si>
  <si>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</si>
  <si>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</si>
  <si>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</si>
  <si>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</si>
  <si>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</si>
  <si>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</si>
  <si>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</si>
  <si>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</si>
  <si>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</si>
  <si>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</si>
  <si>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</si>
  <si>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</si>
  <si>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</si>
  <si>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</si>
  <si>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</si>
  <si>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</si>
  <si>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</si>
  <si>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</si>
  <si>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</si>
  <si>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</si>
  <si>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</si>
  <si>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</si>
  <si>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</si>
  <si>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</si>
  <si>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</si>
  <si>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</si>
  <si>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</si>
  <si>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</si>
  <si>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</si>
  <si>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</si>
  <si>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</si>
  <si>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</si>
  <si>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</si>
  <si>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</si>
  <si>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</si>
  <si>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</si>
  <si>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</si>
  <si>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</si>
  <si>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</si>
  <si>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</si>
  <si>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</si>
  <si>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</si>
  <si>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</si>
  <si>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</si>
  <si>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</si>
  <si>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</si>
  <si>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</si>
  <si>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</si>
  <si>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</si>
  <si>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</si>
  <si>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</si>
  <si>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</si>
  <si>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</si>
  <si>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</si>
  <si>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</si>
  <si>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</si>
  <si>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</si>
  <si>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</si>
  <si>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</si>
  <si>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</si>
  <si>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</si>
  <si>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</si>
  <si>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</si>
  <si>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</si>
  <si>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</si>
  <si>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</si>
  <si>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</si>
  <si>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</si>
  <si>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</si>
  <si>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</si>
  <si>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</si>
  <si>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</si>
  <si>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</si>
  <si>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</si>
  <si>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</si>
  <si>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</si>
  <si>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</si>
  <si>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</si>
  <si>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</si>
  <si>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</si>
  <si>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</si>
  <si>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</si>
  <si>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</si>
  <si>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</si>
  <si>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</si>
  <si>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</si>
  <si>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</si>
  <si>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</si>
  <si>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</si>
  <si>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</si>
  <si>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</si>
  <si>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</si>
  <si>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</si>
  <si>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</si>
  <si>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</si>
  <si>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</si>
  <si>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</si>
  <si>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</si>
  <si>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</si>
  <si>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</si>
  <si>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</si>
  <si>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</si>
  <si>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</si>
  <si>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</si>
  <si>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</si>
  <si>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</si>
  <si>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</si>
  <si>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</si>
  <si>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</si>
  <si>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</si>
  <si>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</si>
  <si>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</si>
  <si>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</si>
  <si>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</si>
  <si>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</si>
  <si>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</si>
  <si>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</si>
  <si>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</si>
  <si>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</si>
  <si>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</si>
  <si>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</si>
  <si>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</si>
  <si>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</si>
  <si>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</si>
  <si>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</si>
  <si>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</si>
  <si>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</si>
  <si>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</si>
  <si>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</si>
  <si>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</si>
  <si>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</si>
  <si>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</si>
  <si>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</si>
  <si>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</si>
  <si>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</si>
  <si>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</si>
  <si>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</si>
  <si>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</si>
  <si>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</si>
  <si>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</si>
  <si>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</si>
  <si>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</si>
  <si>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</si>
  <si>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</si>
  <si>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</si>
  <si>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</si>
  <si>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</si>
  <si>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</si>
  <si>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</si>
  <si>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</si>
  <si>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</si>
  <si>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</si>
  <si>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</si>
  <si>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</si>
  <si>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</si>
  <si>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</si>
  <si>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</si>
  <si>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</si>
  <si>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</si>
  <si>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</si>
  <si>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</si>
  <si>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</si>
  <si>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</si>
  <si>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</si>
  <si>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</si>
  <si>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</si>
  <si>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</si>
  <si>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</si>
  <si>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</si>
  <si>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</si>
  <si>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</si>
  <si>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</si>
  <si>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</si>
  <si>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</si>
  <si>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</si>
  <si>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</si>
  <si>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</si>
  <si>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</si>
  <si>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</si>
  <si>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</si>
  <si>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</si>
  <si>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</si>
  <si>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</si>
  <si>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</si>
  <si>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</si>
  <si>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</si>
  <si>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</si>
  <si>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</si>
  <si>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</si>
  <si>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</si>
  <si>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</si>
  <si>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</si>
  <si>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</si>
  <si>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</si>
  <si>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</si>
  <si>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</si>
  <si>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</si>
  <si>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</si>
  <si>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</si>
  <si>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</si>
  <si>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</si>
  <si>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</si>
  <si>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</si>
  <si>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</si>
  <si>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</si>
  <si>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</si>
  <si>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</si>
  <si>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</si>
  <si>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</si>
  <si>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</si>
  <si>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</si>
  <si>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</si>
  <si>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</si>
  <si>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</si>
  <si>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</si>
  <si>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</si>
  <si>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</si>
  <si>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</si>
  <si>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</si>
  <si>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</si>
  <si>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</si>
  <si>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</si>
  <si>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</si>
  <si>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</si>
  <si>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</si>
  <si>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</si>
  <si>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</si>
  <si>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</si>
  <si>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</si>
  <si>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</si>
  <si>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</si>
  <si>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</si>
  <si>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</si>
  <si>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</si>
  <si>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</si>
  <si>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</si>
  <si>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</si>
  <si>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</si>
  <si>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</si>
  <si>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</si>
  <si>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</si>
  <si>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</si>
  <si>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</si>
  <si>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</si>
  <si>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</si>
  <si>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</si>
  <si>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</si>
  <si>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</si>
  <si>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</si>
  <si>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</si>
  <si>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</si>
  <si>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</si>
  <si>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</si>
  <si>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</si>
  <si>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</si>
  <si>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</si>
  <si>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</si>
  <si>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</si>
  <si>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</si>
  <si>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</si>
  <si>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</si>
  <si>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</si>
  <si>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</si>
  <si>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</si>
  <si>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</si>
  <si>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</si>
  <si>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</si>
  <si>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</si>
  <si>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</si>
  <si>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</si>
  <si>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</si>
  <si>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</si>
  <si>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</si>
  <si>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</si>
  <si>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</si>
  <si>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</si>
  <si>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</si>
  <si>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</si>
  <si>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</si>
  <si>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</si>
  <si>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</si>
  <si>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</si>
  <si>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</si>
  <si>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</si>
  <si>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</si>
  <si>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</si>
  <si>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</si>
  <si>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</si>
  <si>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</si>
  <si>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</si>
  <si>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</si>
  <si>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</si>
  <si>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</si>
  <si>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</si>
  <si>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</si>
  <si>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</si>
  <si>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</si>
  <si>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</si>
  <si>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</si>
  <si>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</si>
  <si>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</si>
  <si>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</si>
  <si>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</si>
  <si>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</si>
  <si>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</si>
  <si>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</si>
  <si>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</si>
  <si>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</si>
  <si>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</si>
  <si>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</si>
  <si>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</si>
  <si>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</si>
  <si>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</si>
  <si>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</si>
  <si>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</si>
  <si>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</si>
  <si>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</si>
  <si>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</si>
  <si>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</si>
  <si>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</si>
  <si>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</si>
  <si>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</si>
  <si>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</si>
  <si>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</si>
  <si>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</si>
  <si>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</si>
  <si>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</si>
  <si>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</si>
  <si>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</si>
  <si>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</si>
  <si>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</si>
  <si>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</si>
  <si>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</si>
  <si>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</si>
  <si>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</si>
  <si>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</si>
  <si>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</si>
  <si>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</si>
  <si>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</si>
  <si>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</si>
  <si>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</si>
  <si>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</si>
  <si>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</si>
  <si>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</si>
  <si>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</si>
  <si>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</si>
  <si>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</si>
  <si>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</si>
  <si>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</si>
  <si>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</si>
  <si>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</si>
  <si>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</si>
  <si>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</si>
  <si>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</si>
  <si>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</si>
  <si>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</si>
  <si>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</si>
  <si>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</si>
  <si>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</si>
  <si>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</si>
  <si>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</si>
  <si>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</si>
  <si>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</si>
  <si>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</si>
  <si>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</si>
  <si>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</si>
  <si>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</si>
  <si>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</si>
  <si>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</si>
  <si>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</si>
  <si>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</si>
  <si>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</si>
  <si>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</si>
  <si>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</si>
  <si>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</si>
  <si>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</si>
  <si>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</si>
  <si>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</si>
  <si>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</si>
  <si>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</si>
  <si>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</si>
  <si>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</si>
  <si>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</si>
  <si>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</si>
  <si>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</si>
  <si>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</si>
  <si>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</si>
  <si>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</si>
  <si>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</si>
  <si>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</si>
  <si>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</si>
  <si>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</si>
  <si>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</si>
  <si>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</si>
  <si>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</si>
  <si>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</si>
  <si>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</si>
  <si>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</si>
  <si>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</si>
  <si>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</si>
  <si>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</si>
  <si>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</si>
  <si>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</si>
  <si>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</si>
  <si>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</si>
  <si>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</si>
  <si>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</si>
  <si>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</si>
  <si>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</si>
  <si>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</si>
  <si>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</si>
  <si>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</si>
  <si>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</si>
  <si>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</si>
  <si>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</si>
  <si>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</si>
  <si>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</si>
  <si>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</si>
  <si>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</si>
  <si>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</si>
  <si>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</si>
  <si>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</si>
  <si>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</si>
  <si>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</si>
  <si>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</si>
  <si>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</si>
  <si>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</si>
  <si>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</si>
  <si>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</si>
  <si>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</si>
  <si>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</si>
  <si>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</si>
  <si>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</si>
  <si>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</si>
  <si>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</si>
  <si>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</si>
  <si>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</si>
  <si>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</si>
  <si>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</si>
  <si>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</si>
  <si>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</si>
  <si>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</si>
  <si>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</si>
  <si>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</si>
  <si>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</si>
  <si>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</si>
  <si>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</si>
  <si>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</si>
  <si>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</si>
  <si>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</si>
  <si>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</si>
  <si>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</si>
  <si>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</si>
  <si>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</si>
  <si>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</si>
  <si>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</si>
  <si>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</si>
  <si>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</si>
  <si>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</si>
  <si>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</si>
  <si>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</si>
  <si>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</si>
  <si>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</si>
  <si>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</si>
  <si>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</si>
  <si>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</si>
  <si>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</si>
  <si>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</si>
  <si>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</si>
  <si>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</si>
  <si>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</si>
  <si>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</si>
  <si>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</si>
  <si>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</si>
  <si>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</si>
  <si>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</si>
  <si>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</si>
  <si>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</si>
  <si>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</si>
  <si>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</si>
  <si>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</si>
  <si>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</si>
  <si>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</si>
  <si>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</si>
  <si>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</si>
  <si>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</si>
  <si>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</si>
  <si>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</si>
  <si>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</si>
  <si>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</si>
  <si>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</si>
  <si>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</si>
  <si>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</si>
  <si>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</si>
  <si>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</si>
  <si>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</si>
  <si>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</si>
  <si>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</si>
  <si>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</si>
  <si>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</si>
  <si>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</si>
  <si>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</si>
  <si>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</si>
  <si>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</si>
  <si>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</si>
  <si>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</si>
  <si>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</si>
  <si>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</si>
  <si>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</si>
  <si>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</si>
  <si>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</si>
  <si>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</si>
  <si>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</si>
  <si>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</si>
  <si>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</si>
  <si>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</si>
  <si>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</si>
  <si>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</si>
  <si>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</si>
  <si>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</si>
  <si>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</si>
  <si>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</si>
  <si>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</si>
  <si>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</si>
  <si>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</si>
  <si>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</si>
  <si>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</si>
  <si>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</si>
  <si>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</si>
  <si>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</si>
  <si>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</si>
  <si>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</si>
  <si>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</si>
  <si>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</si>
  <si>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</si>
  <si>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</si>
  <si>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</si>
  <si>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</si>
  <si>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</si>
  <si>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</si>
  <si>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</si>
  <si>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</si>
  <si>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</si>
  <si>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</si>
  <si>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</si>
  <si>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</si>
  <si>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</si>
  <si>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</si>
  <si>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</si>
  <si>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</si>
  <si>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</si>
  <si>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</si>
  <si>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</si>
  <si>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</si>
  <si>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</si>
  <si>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</si>
  <si>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</si>
  <si>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</si>
  <si>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</si>
  <si>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</si>
  <si>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</si>
  <si>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</si>
  <si>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</si>
  <si>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</si>
  <si>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</si>
  <si>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</si>
  <si>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</si>
  <si>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</si>
  <si>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</si>
  <si>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</si>
  <si>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</si>
  <si>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</si>
  <si>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</si>
  <si>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</si>
  <si>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</si>
  <si>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</si>
  <si>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</si>
  <si>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</si>
  <si>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</si>
  <si>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</si>
  <si>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</si>
  <si>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</si>
  <si>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</si>
  <si>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</si>
  <si>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</si>
  <si>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</si>
  <si>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</si>
  <si>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</si>
  <si>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</si>
  <si>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</si>
  <si>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</si>
  <si>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</si>
  <si>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</si>
  <si>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</si>
  <si>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</si>
  <si>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</si>
  <si>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</si>
  <si>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</si>
  <si>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</si>
  <si>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</si>
  <si>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</si>
  <si>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</si>
  <si>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</si>
  <si>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</si>
  <si>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</si>
  <si>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</si>
  <si>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</si>
  <si>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</si>
  <si>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</si>
  <si>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</si>
  <si>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</si>
  <si>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</si>
  <si>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</si>
  <si>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</si>
  <si>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</si>
  <si>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</si>
  <si>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</si>
  <si>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</si>
  <si>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</si>
  <si>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</si>
  <si>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</si>
  <si>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</si>
  <si>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</si>
  <si>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</si>
  <si>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</si>
  <si>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</si>
  <si>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</si>
  <si>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</si>
  <si>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</si>
  <si>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</si>
  <si>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</si>
  <si>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</si>
  <si>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</si>
  <si>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</si>
  <si>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</si>
  <si>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</si>
  <si>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</si>
  <si>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</si>
  <si>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</si>
  <si>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</si>
  <si>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</si>
  <si>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</si>
  <si>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</si>
  <si>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</si>
  <si>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</si>
  <si>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</si>
  <si>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</si>
  <si>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</si>
  <si>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</si>
  <si>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</si>
  <si>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</si>
  <si>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</si>
  <si>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</si>
  <si>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</si>
  <si>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</si>
  <si>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</si>
  <si>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</si>
  <si>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</si>
  <si>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</si>
  <si>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</si>
  <si>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</si>
  <si>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</si>
  <si>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</si>
  <si>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</si>
  <si>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</si>
  <si>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</si>
  <si>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</si>
  <si>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</si>
  <si>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</si>
  <si>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</si>
  <si>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</si>
  <si>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</si>
  <si>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</si>
  <si>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</si>
  <si>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</si>
  <si>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</si>
  <si>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</si>
  <si>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</si>
  <si>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</si>
  <si>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</si>
  <si>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</si>
  <si>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</si>
  <si>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</si>
  <si>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</si>
  <si>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</si>
  <si>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</si>
  <si>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</si>
  <si>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</si>
  <si>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</si>
  <si>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</si>
  <si>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</si>
  <si>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</si>
  <si>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</si>
  <si>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</si>
  <si>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</si>
  <si>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</si>
  <si>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</si>
  <si>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</si>
  <si>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</si>
  <si>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</si>
  <si>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</si>
  <si>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</si>
  <si>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</si>
  <si>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</si>
  <si>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</si>
  <si>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</si>
  <si>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</si>
  <si>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</si>
  <si>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</si>
  <si>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</si>
  <si>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</si>
  <si>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</si>
  <si>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</si>
  <si>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</si>
  <si>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</si>
  <si>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</si>
  <si>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</si>
  <si>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</si>
  <si>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</si>
  <si>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</si>
  <si>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</si>
  <si>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</si>
  <si>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</si>
  <si>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</si>
  <si>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</si>
  <si>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</si>
  <si>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</si>
  <si>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</si>
  <si>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</si>
  <si>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</si>
  <si>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</si>
  <si>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</si>
  <si>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</si>
  <si>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</si>
  <si>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</si>
  <si>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</si>
  <si>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</si>
  <si>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</si>
  <si>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</si>
  <si>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</si>
  <si>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</si>
  <si>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</si>
  <si>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</si>
  <si>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</si>
  <si>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</si>
  <si>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</si>
  <si>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</si>
  <si>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</si>
  <si>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</si>
  <si>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</si>
  <si>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</si>
  <si>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</si>
  <si>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</si>
  <si>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</si>
  <si>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</si>
  <si>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</si>
  <si>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</si>
  <si>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</si>
  <si>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</si>
  <si>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</si>
  <si>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</si>
  <si>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</si>
  <si>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</si>
  <si>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</si>
  <si>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</si>
  <si>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</si>
  <si>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</si>
  <si>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</si>
  <si>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</si>
  <si>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</si>
  <si>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</si>
  <si>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</si>
  <si>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</si>
  <si>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</si>
  <si>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</si>
  <si>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</si>
  <si>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</si>
  <si>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</si>
  <si>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</si>
  <si>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</si>
  <si>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</si>
  <si>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</si>
  <si>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</si>
  <si>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</si>
  <si>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</si>
  <si>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</si>
  <si>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</si>
  <si>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</si>
  <si>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</si>
  <si>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</si>
  <si>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</si>
  <si>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</si>
  <si>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</si>
  <si>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</si>
  <si>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</si>
  <si>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</si>
  <si>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</si>
  <si>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</si>
  <si>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</si>
  <si>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</si>
  <si>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</si>
  <si>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</si>
  <si>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</si>
  <si>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</si>
  <si>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</si>
  <si>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</si>
  <si>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</si>
  <si>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</si>
  <si>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</si>
  <si>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</si>
  <si>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</si>
  <si>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</si>
  <si>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</si>
  <si>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</si>
  <si>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</si>
  <si>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</si>
  <si>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</si>
  <si>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</si>
  <si>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</si>
  <si>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</si>
  <si>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</si>
  <si>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</si>
  <si>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</si>
  <si>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</si>
  <si>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</si>
  <si>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</si>
  <si>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</si>
  <si>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</si>
  <si>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</si>
  <si>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</si>
  <si>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</si>
  <si>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</si>
  <si>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</si>
  <si>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</si>
  <si>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</si>
  <si>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</si>
  <si>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</si>
  <si>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</si>
  <si>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</si>
  <si>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</si>
  <si>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</si>
  <si>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</si>
  <si>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</si>
  <si>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</si>
  <si>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</si>
  <si>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</si>
  <si>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</si>
  <si>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</si>
  <si>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</si>
  <si>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</si>
  <si>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</si>
  <si>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</si>
  <si>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</si>
  <si>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</si>
  <si>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</si>
  <si>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</si>
  <si>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</si>
  <si>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</si>
  <si>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</si>
  <si>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</si>
  <si>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</si>
  <si>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</si>
  <si>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</si>
  <si>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</si>
  <si>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</si>
  <si>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</si>
  <si>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</si>
  <si>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</si>
  <si>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</si>
  <si>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</si>
  <si>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</si>
  <si>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</si>
  <si>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</si>
  <si>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</si>
  <si>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</si>
  <si>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</si>
  <si>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</si>
  <si>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</si>
  <si>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</si>
  <si>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</si>
  <si>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</si>
  <si>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</si>
  <si>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</si>
  <si>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</si>
  <si>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</si>
  <si>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</si>
  <si>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</si>
  <si>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</si>
  <si>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</si>
  <si>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</si>
  <si>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</si>
  <si>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</si>
  <si>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</si>
  <si>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</si>
  <si>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</si>
  <si>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</si>
  <si>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</si>
  <si>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</si>
  <si>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</si>
  <si>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</si>
  <si>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</si>
  <si>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</si>
  <si>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</si>
  <si>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</si>
  <si>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</si>
  <si>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</si>
  <si>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</si>
  <si>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</si>
  <si>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</si>
  <si>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</si>
  <si>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</si>
  <si>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</si>
  <si>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</si>
  <si>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</si>
  <si>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</si>
  <si>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</si>
  <si>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</si>
  <si>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</si>
  <si>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</si>
  <si>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</si>
  <si>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</si>
  <si>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</si>
  <si>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</si>
  <si>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</si>
  <si>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</si>
  <si>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</si>
  <si>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</si>
  <si>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</si>
  <si>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</si>
  <si>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</si>
  <si>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</si>
  <si>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</si>
  <si>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</si>
  <si>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</si>
  <si>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</si>
  <si>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</si>
  <si>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</si>
  <si>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</si>
  <si>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</si>
  <si>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</si>
  <si>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</si>
  <si>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</si>
  <si>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</si>
  <si>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</si>
  <si>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</si>
  <si>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</si>
  <si>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</si>
  <si>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</si>
  <si>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</si>
  <si>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</si>
  <si>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</si>
  <si>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</si>
  <si>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</si>
  <si>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</si>
  <si>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</si>
  <si>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</si>
  <si>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</si>
  <si>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</si>
  <si>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</si>
  <si>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</si>
  <si>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</si>
  <si>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</si>
  <si>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</si>
  <si>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</si>
  <si>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</si>
  <si>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</si>
  <si>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</si>
  <si>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</si>
  <si>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</si>
  <si>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</si>
  <si>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</si>
  <si>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</si>
  <si>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</si>
  <si>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</si>
  <si>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</si>
  <si>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</si>
  <si>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</si>
  <si>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</si>
  <si>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</si>
  <si>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</si>
  <si>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</si>
  <si>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</si>
  <si>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</si>
  <si>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</si>
  <si>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</si>
  <si>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</si>
  <si>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</si>
  <si>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</si>
  <si>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</si>
  <si>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</si>
  <si>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</si>
  <si>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</si>
  <si>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</si>
  <si>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</si>
  <si>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</si>
  <si>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</si>
  <si>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</si>
  <si>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</si>
  <si>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</si>
  <si>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</si>
  <si>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</si>
  <si>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</si>
  <si>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</si>
  <si>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</si>
  <si>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</si>
  <si>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</si>
  <si>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</si>
  <si>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</si>
  <si>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</si>
  <si>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</si>
  <si>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</si>
  <si>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</si>
  <si>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</si>
  <si>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</si>
  <si>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</si>
  <si>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</si>
  <si>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</si>
  <si>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</si>
  <si>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</si>
  <si>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</si>
  <si>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</si>
  <si>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</si>
  <si>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</si>
  <si>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</si>
  <si>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</si>
  <si>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</si>
  <si>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</si>
  <si>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</si>
  <si>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</si>
  <si>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</si>
  <si>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</si>
  <si>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</si>
  <si>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</si>
  <si>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</si>
  <si>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</si>
  <si>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</si>
  <si>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</si>
  <si>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</si>
  <si>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</si>
  <si>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</si>
  <si>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</si>
  <si>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</si>
  <si>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</si>
  <si>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</si>
  <si>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</si>
  <si>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</si>
  <si>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</si>
  <si>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</si>
  <si>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</si>
  <si>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</si>
  <si>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</si>
  <si>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</si>
  <si>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</si>
  <si>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</si>
  <si>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</si>
  <si>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</si>
  <si>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</si>
  <si>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</si>
  <si>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</si>
  <si>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</si>
  <si>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</si>
  <si>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</si>
  <si>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</si>
  <si>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</si>
  <si>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</si>
  <si>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</si>
  <si>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</si>
  <si>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</si>
  <si>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</si>
  <si>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</si>
  <si>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</si>
  <si>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</si>
  <si>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</si>
  <si>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</si>
  <si>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</si>
  <si>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</si>
  <si>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</si>
  <si>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</si>
  <si>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</si>
  <si>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</si>
  <si>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</si>
  <si>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</si>
  <si>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</si>
  <si>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</si>
  <si>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</si>
  <si>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</si>
  <si>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</si>
  <si>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</si>
  <si>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</si>
  <si>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</si>
  <si>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</si>
  <si>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</si>
  <si>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</si>
  <si>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</si>
  <si>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</si>
  <si>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</si>
  <si>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</si>
  <si>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</si>
  <si>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</si>
  <si>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</si>
  <si>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</si>
  <si>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</si>
  <si>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</si>
  <si>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</si>
  <si>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</si>
  <si>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</si>
  <si>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</si>
  <si>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</si>
  <si>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</si>
  <si>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</si>
  <si>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</si>
  <si>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</si>
  <si>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</si>
  <si>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</si>
  <si>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</si>
  <si>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</si>
  <si>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</si>
  <si>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</si>
  <si>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</si>
  <si>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</si>
  <si>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</si>
  <si>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</si>
  <si>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</si>
  <si>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</si>
  <si>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</si>
  <si>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</si>
  <si>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</si>
  <si>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</si>
  <si>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</si>
  <si>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</si>
  <si>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</si>
  <si>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</si>
  <si>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</si>
  <si>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</si>
  <si>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</si>
  <si>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</si>
  <si>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</si>
  <si>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</si>
  <si>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</si>
  <si>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</si>
  <si>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</si>
  <si>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</si>
  <si>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</si>
  <si>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</si>
  <si>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</si>
  <si>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</si>
  <si>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</si>
  <si>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</si>
  <si>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</si>
  <si>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</si>
  <si>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</si>
  <si>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</si>
  <si>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</si>
  <si>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</si>
  <si>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</si>
  <si>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</si>
  <si>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</si>
  <si>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</si>
  <si>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</si>
  <si>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</si>
  <si>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</si>
  <si>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</si>
  <si>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</si>
  <si>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</si>
  <si>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</si>
  <si>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</si>
  <si>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</si>
  <si>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</si>
  <si>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</si>
  <si>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</si>
  <si>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</si>
  <si>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</si>
  <si>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</si>
  <si>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</si>
  <si>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</si>
  <si>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</si>
  <si>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</si>
  <si>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</si>
  <si>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</si>
  <si>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</si>
  <si>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</si>
  <si>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</si>
  <si>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</si>
  <si>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</si>
  <si>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</si>
  <si>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</si>
  <si>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</si>
  <si>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</si>
  <si>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</si>
  <si>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</si>
  <si>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</si>
  <si>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</si>
  <si>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</si>
  <si>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</si>
  <si>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</si>
  <si>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</si>
  <si>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</si>
  <si>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</si>
  <si>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</si>
  <si>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</si>
  <si>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</si>
  <si>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</si>
  <si>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</si>
  <si>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</si>
  <si>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</si>
  <si>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</si>
  <si>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</si>
  <si>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</si>
  <si>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</si>
  <si>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</si>
  <si>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</si>
  <si>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</si>
  <si>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</si>
  <si>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</si>
  <si>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</si>
  <si>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</si>
  <si>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</si>
  <si>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</si>
  <si>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</si>
  <si>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</si>
  <si>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</si>
  <si>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</si>
  <si>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</si>
  <si>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</si>
  <si>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</si>
  <si>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</si>
  <si>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</si>
  <si>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</si>
  <si>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</si>
  <si>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</si>
  <si>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</si>
  <si>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</si>
  <si>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</si>
  <si>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</si>
  <si>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</si>
  <si>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</si>
  <si>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</si>
  <si>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</si>
  <si>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</si>
  <si>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</si>
  <si>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</si>
  <si>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</si>
  <si>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</si>
  <si>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</si>
  <si>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</si>
  <si>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</si>
  <si>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</si>
  <si>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</si>
  <si>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</si>
  <si>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</si>
  <si>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</si>
  <si>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</si>
  <si>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</si>
  <si>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</si>
  <si>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</si>
  <si>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</si>
  <si>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</si>
  <si>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</si>
  <si>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</si>
  <si>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</si>
  <si>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</si>
  <si>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</si>
  <si>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</si>
  <si>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</si>
  <si>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</si>
  <si>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</si>
  <si>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</si>
  <si>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</si>
  <si>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</si>
  <si>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</si>
  <si>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</si>
  <si>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</si>
  <si>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</si>
  <si>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</si>
  <si>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</si>
  <si>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</si>
  <si>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</si>
  <si>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</si>
  <si>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</si>
  <si>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</si>
  <si>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</si>
  <si>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</si>
  <si>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</si>
  <si>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</si>
  <si>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</si>
  <si>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</si>
  <si>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</si>
  <si>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</si>
  <si>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</si>
  <si>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</si>
  <si>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</si>
  <si>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</si>
  <si>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</si>
  <si>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</si>
  <si>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</si>
  <si>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</si>
  <si>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</si>
  <si>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</si>
  <si>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</si>
  <si>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</si>
  <si>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</si>
  <si>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</si>
  <si>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</si>
  <si>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</si>
  <si>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</si>
  <si>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</si>
  <si>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</si>
  <si>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</si>
  <si>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</si>
  <si>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</si>
  <si>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</si>
  <si>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</si>
  <si>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</si>
  <si>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</si>
  <si>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</si>
  <si>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</si>
  <si>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</si>
  <si>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</si>
  <si>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</si>
  <si>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</si>
  <si>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</si>
  <si>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</si>
  <si>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</si>
  <si>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</si>
  <si>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</si>
  <si>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</si>
  <si>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</si>
  <si>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</si>
  <si>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</si>
  <si>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</si>
  <si>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</si>
  <si>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</si>
  <si>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</si>
  <si>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</si>
  <si>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</si>
  <si>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</si>
  <si>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</si>
  <si>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</si>
  <si>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</si>
  <si>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</si>
  <si>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</si>
  <si>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</si>
  <si>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</si>
  <si>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</si>
  <si>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</si>
  <si>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</si>
  <si>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</si>
  <si>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</si>
  <si>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</si>
  <si>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</si>
  <si>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</si>
  <si>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</si>
  <si>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</si>
  <si>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</si>
  <si>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</si>
  <si>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</si>
  <si>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</si>
  <si>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</si>
  <si>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</si>
  <si>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</si>
  <si>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</si>
  <si>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</si>
  <si>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</si>
  <si>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</si>
  <si>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</si>
  <si>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</si>
  <si>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</si>
  <si>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</si>
  <si>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</si>
  <si>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</si>
  <si>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</si>
  <si>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</si>
  <si>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</si>
  <si>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</si>
  <si>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</si>
  <si>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</si>
  <si>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</si>
  <si>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</si>
  <si>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</si>
  <si>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</si>
  <si>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</si>
  <si>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</si>
  <si>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</si>
  <si>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</si>
  <si>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</si>
  <si>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</si>
  <si>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</si>
  <si>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</si>
  <si>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</si>
  <si>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</si>
  <si>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</si>
  <si>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</si>
  <si>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</si>
  <si>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</si>
  <si>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</si>
  <si>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</si>
  <si>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</si>
  <si>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</si>
  <si>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</si>
  <si>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</si>
  <si>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</si>
  <si>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</si>
  <si>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</si>
  <si>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</si>
  <si>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</si>
  <si>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</si>
  <si>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</si>
  <si>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</si>
  <si>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</si>
  <si>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</si>
  <si>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</si>
  <si>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</si>
  <si>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</si>
  <si>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</si>
  <si>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</si>
  <si>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</si>
  <si>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</si>
  <si>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</si>
  <si>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</si>
  <si>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</si>
  <si>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</si>
  <si>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</si>
  <si>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</si>
  <si>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</si>
  <si>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</si>
  <si>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</si>
  <si>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</si>
  <si>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</si>
  <si>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</si>
  <si>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</si>
  <si>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</si>
  <si>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</si>
  <si>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</si>
  <si>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</si>
  <si>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</si>
  <si>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</si>
  <si>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</si>
  <si>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</si>
  <si>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</si>
  <si>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</si>
  <si>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</si>
  <si>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</si>
  <si>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</si>
  <si>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</si>
  <si>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</si>
  <si>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</si>
  <si>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</si>
  <si>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</si>
  <si>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</si>
  <si>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</si>
  <si>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</si>
  <si>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</si>
  <si>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</si>
  <si>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</si>
  <si>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</si>
  <si>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</si>
  <si>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</si>
  <si>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</si>
  <si>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</si>
  <si>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</si>
  <si>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</si>
  <si>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</si>
  <si>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</si>
  <si>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</si>
  <si>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</si>
  <si>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</si>
  <si>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</si>
  <si>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</si>
  <si>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</si>
  <si>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</si>
  <si>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</si>
  <si>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</si>
  <si>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</si>
  <si>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</si>
  <si>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</si>
  <si>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</si>
  <si>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</si>
  <si>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</si>
  <si>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</si>
  <si>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</si>
  <si>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</si>
  <si>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</si>
  <si>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</si>
  <si>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</si>
  <si>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</si>
  <si>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</si>
  <si>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</si>
  <si>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</si>
  <si>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</si>
  <si>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</si>
  <si>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</si>
  <si>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</si>
  <si>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</si>
  <si>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</si>
  <si>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</si>
  <si>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</si>
  <si>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</si>
  <si>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</si>
  <si>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</si>
  <si>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</si>
  <si>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</si>
  <si>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</si>
  <si>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</si>
  <si>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</si>
  <si>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</si>
  <si>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</si>
  <si>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</si>
  <si>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</si>
  <si>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</si>
  <si>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</si>
  <si>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</si>
  <si>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</si>
  <si>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</si>
  <si>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</si>
  <si>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</si>
  <si>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</si>
  <si>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</si>
  <si>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</si>
  <si>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</si>
  <si>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</si>
  <si>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</si>
  <si>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</si>
  <si>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</si>
  <si>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</si>
  <si>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</si>
  <si>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</si>
  <si>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</si>
  <si>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</si>
  <si>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</si>
  <si>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</si>
  <si>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</si>
  <si>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</si>
  <si>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</si>
  <si>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</si>
  <si>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</si>
  <si>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</si>
  <si>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</si>
  <si>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</si>
  <si>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</si>
  <si>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</si>
  <si>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</si>
  <si>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</si>
  <si>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</si>
  <si>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</si>
  <si>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</si>
  <si>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</si>
  <si>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</si>
  <si>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</si>
  <si>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</si>
  <si>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</si>
  <si>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</si>
  <si>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</si>
  <si>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</si>
  <si>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</si>
  <si>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</si>
  <si>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</si>
  <si>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</si>
  <si>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</si>
  <si>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</si>
  <si>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</si>
  <si>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</si>
  <si>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</si>
  <si>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</si>
  <si>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</si>
  <si>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</si>
  <si>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</si>
  <si>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</si>
  <si>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</si>
  <si>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</si>
  <si>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</si>
  <si>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</si>
  <si>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</si>
  <si>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</si>
  <si>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</si>
  <si>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</si>
  <si>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</si>
  <si>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</si>
  <si>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</si>
  <si>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</si>
  <si>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</si>
  <si>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</si>
  <si>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</si>
  <si>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</si>
  <si>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</si>
  <si>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</si>
  <si>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</si>
  <si>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</si>
  <si>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</si>
  <si>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</si>
  <si>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</si>
  <si>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</si>
  <si>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</si>
  <si>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</si>
  <si>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</si>
  <si>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</si>
  <si>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</si>
  <si>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</si>
  <si>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</si>
  <si>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</si>
  <si>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</si>
  <si>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</si>
  <si>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</si>
  <si>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</si>
  <si>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</si>
  <si>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</si>
  <si>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</si>
  <si>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</si>
  <si>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</si>
  <si>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</si>
  <si>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</si>
  <si>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</si>
  <si>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</si>
  <si>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</si>
  <si>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</si>
  <si>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</si>
  <si>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</si>
  <si>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</si>
  <si>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</si>
  <si>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</si>
  <si>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</si>
  <si>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</si>
  <si>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</si>
  <si>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</si>
  <si>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</si>
  <si>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</si>
  <si>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</si>
  <si>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</si>
  <si>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</si>
  <si>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</si>
  <si>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</si>
  <si>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</si>
  <si>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</si>
  <si>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</si>
  <si>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</si>
  <si>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</si>
  <si>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</si>
  <si>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</si>
  <si>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</si>
  <si>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</si>
  <si>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</si>
  <si>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</si>
  <si>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</si>
  <si>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</si>
  <si>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</si>
  <si>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</si>
  <si>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</si>
  <si>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</si>
  <si>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</si>
  <si>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</si>
  <si>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</si>
  <si>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</si>
  <si>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</si>
  <si>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</si>
  <si>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</si>
  <si>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</si>
  <si>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</si>
  <si>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</si>
  <si>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</si>
  <si>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</si>
  <si>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</si>
  <si>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</si>
  <si>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</si>
  <si>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</si>
  <si>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</si>
  <si>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</si>
  <si>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</si>
  <si>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</si>
  <si>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</si>
  <si>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</si>
  <si>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</si>
  <si>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</si>
  <si>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</si>
  <si>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</si>
  <si>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</si>
  <si>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</si>
  <si>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</si>
  <si>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</si>
  <si>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</si>
  <si>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</si>
  <si>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</si>
  <si>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</si>
  <si>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</si>
  <si>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</si>
  <si>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</si>
  <si>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</si>
  <si>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</si>
  <si>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</si>
  <si>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</si>
  <si>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</si>
  <si>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</si>
  <si>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</si>
  <si>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</si>
  <si>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</si>
  <si>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</si>
  <si>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</si>
  <si>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</si>
  <si>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</si>
  <si>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</si>
  <si>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</si>
  <si>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</si>
  <si>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</si>
  <si>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</si>
  <si>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</si>
  <si>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</si>
  <si>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</si>
  <si>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</si>
  <si>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</si>
  <si>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</si>
  <si>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</si>
  <si>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</si>
  <si>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</si>
  <si>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</si>
  <si>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</si>
  <si>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</si>
  <si>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</si>
  <si>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</si>
  <si>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</si>
  <si>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</si>
  <si>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</si>
  <si>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</si>
  <si>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</si>
  <si>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</si>
  <si>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</si>
  <si>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</si>
  <si>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</si>
  <si>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</si>
  <si>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</si>
  <si>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</si>
  <si>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</si>
  <si>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</si>
  <si>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</si>
  <si>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</si>
  <si>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</si>
  <si>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</si>
  <si>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</si>
  <si>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</si>
  <si>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</si>
  <si>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</si>
  <si>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</si>
  <si>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</si>
  <si>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</si>
  <si>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</si>
  <si>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</si>
  <si>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</si>
  <si>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</si>
  <si>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</si>
  <si>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</si>
  <si>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</si>
  <si>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</si>
  <si>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</si>
  <si>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</si>
  <si>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</si>
  <si>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</si>
  <si>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</si>
  <si>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</si>
  <si>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</si>
  <si>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</si>
  <si>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</si>
  <si>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</si>
  <si>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</si>
  <si>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</si>
  <si>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</si>
  <si>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</si>
  <si>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</si>
  <si>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</si>
  <si>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</si>
  <si>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</si>
  <si>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</si>
  <si>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</si>
  <si>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</si>
  <si>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</si>
  <si>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</si>
  <si>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</si>
  <si>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</si>
  <si>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</si>
  <si>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</si>
  <si>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</si>
  <si>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</si>
  <si>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</si>
  <si>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</si>
  <si>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</si>
  <si>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</si>
  <si>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</si>
  <si>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</si>
  <si>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</si>
  <si>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</si>
  <si>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</si>
  <si>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</si>
  <si>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</si>
  <si>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</si>
  <si>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</si>
  <si>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</si>
  <si>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</si>
  <si>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</si>
  <si>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</si>
  <si>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</si>
  <si>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</si>
  <si>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</si>
  <si>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</si>
  <si>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</si>
  <si>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</si>
  <si>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</si>
  <si>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</si>
  <si>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</si>
  <si>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</si>
  <si>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</si>
  <si>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</si>
  <si>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</si>
  <si>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</si>
  <si>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</si>
  <si>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</si>
  <si>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</si>
  <si>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</si>
  <si>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</si>
  <si>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</si>
  <si>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</si>
  <si>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</si>
  <si>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</si>
  <si>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</si>
  <si>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</si>
  <si>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</si>
  <si>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</si>
  <si>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</si>
  <si>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</si>
  <si>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</si>
  <si>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</si>
  <si>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</si>
  <si>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</si>
  <si>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</si>
  <si>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</si>
  <si>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</si>
  <si>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</si>
  <si>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</si>
  <si>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</si>
  <si>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</si>
  <si>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</si>
  <si>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</si>
  <si>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</si>
  <si>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</si>
  <si>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</si>
  <si>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</si>
  <si>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</si>
  <si>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</si>
  <si>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</si>
  <si>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</si>
  <si>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</si>
  <si>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</si>
  <si>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</si>
  <si>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</si>
  <si>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</si>
  <si>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</si>
  <si>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</si>
  <si>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</si>
  <si>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</si>
  <si>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</si>
  <si>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</si>
  <si>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</si>
  <si>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</si>
  <si>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</si>
  <si>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</si>
  <si>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</si>
  <si>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</si>
  <si>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</si>
  <si>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</si>
  <si>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</si>
  <si>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</si>
  <si>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</si>
  <si>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</si>
  <si>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</si>
  <si>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</si>
  <si>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</si>
  <si>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</si>
  <si>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</si>
  <si>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</si>
  <si>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</si>
  <si>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</si>
  <si>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</si>
  <si>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</si>
  <si>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</si>
  <si>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</si>
  <si>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</si>
  <si>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</si>
  <si>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</si>
  <si>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</si>
  <si>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</si>
  <si>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</si>
  <si>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</si>
  <si>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</si>
  <si>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</si>
  <si>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</si>
  <si>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</si>
  <si>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</si>
  <si>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</si>
  <si>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</si>
  <si>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</si>
  <si>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</si>
  <si>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</si>
  <si>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</si>
  <si>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</si>
  <si>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</si>
  <si>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</si>
  <si>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</si>
  <si>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</si>
  <si>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</si>
  <si>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</si>
  <si>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</si>
  <si>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</si>
  <si>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</si>
  <si>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</si>
  <si>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</si>
  <si>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</si>
  <si>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</si>
  <si>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</si>
  <si>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</si>
  <si>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</si>
  <si>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</si>
  <si>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</si>
  <si>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</si>
  <si>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</si>
  <si>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</si>
  <si>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</si>
  <si>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</si>
  <si>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</si>
  <si>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</si>
  <si>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</si>
  <si>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</si>
  <si>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</si>
  <si>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</si>
  <si>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</si>
  <si>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</si>
  <si>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</si>
  <si>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</si>
  <si>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</si>
  <si>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</si>
  <si>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</si>
  <si>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</si>
  <si>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</si>
  <si>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</si>
  <si>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</si>
  <si>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</si>
  <si>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</si>
  <si>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</si>
  <si>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</si>
  <si>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</si>
  <si>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</si>
  <si>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</si>
  <si>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</si>
  <si>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</si>
  <si>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</si>
  <si>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</si>
  <si>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</si>
  <si>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</si>
  <si>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</si>
  <si>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</si>
  <si>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</si>
  <si>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</si>
  <si>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</si>
  <si>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</si>
  <si>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</si>
  <si>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</si>
  <si>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</si>
  <si>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</si>
  <si>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</si>
  <si>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</si>
  <si>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</si>
  <si>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</si>
  <si>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</si>
  <si>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</si>
  <si>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</si>
  <si>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</si>
  <si>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</si>
  <si>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</si>
  <si>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</si>
  <si>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</si>
  <si>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</si>
  <si>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</si>
  <si>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</si>
  <si>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</si>
  <si>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</si>
  <si>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</si>
  <si>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</si>
  <si>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</si>
  <si>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</si>
  <si>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</si>
  <si>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</si>
  <si>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</si>
  <si>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</si>
  <si>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</si>
  <si>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</si>
  <si>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</si>
  <si>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</si>
  <si>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</si>
  <si>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</si>
  <si>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</si>
  <si>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</si>
  <si>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</si>
  <si>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</si>
  <si>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</si>
  <si>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</si>
  <si>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</si>
  <si>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</si>
  <si>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</si>
  <si>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</si>
  <si>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</si>
  <si>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</si>
  <si>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</si>
  <si>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</si>
  <si>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</si>
  <si>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</si>
  <si>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</si>
  <si>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</si>
  <si>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</si>
  <si>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</si>
  <si>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</si>
  <si>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</si>
  <si>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</si>
  <si>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</si>
  <si>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</si>
  <si>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</si>
  <si>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</si>
  <si>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</si>
  <si>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</si>
  <si>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</si>
  <si>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</si>
  <si>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</si>
  <si>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</si>
  <si>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</si>
  <si>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</si>
  <si>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</si>
  <si>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</si>
  <si>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</si>
  <si>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</si>
  <si>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</si>
  <si>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</si>
  <si>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</si>
  <si>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</si>
  <si>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</si>
  <si>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</si>
  <si>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</si>
  <si>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</si>
  <si>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</si>
  <si>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</si>
  <si>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</si>
  <si>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</si>
  <si>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</si>
  <si>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</si>
  <si>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</si>
  <si>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</si>
  <si>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</si>
  <si>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</si>
  <si>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</si>
  <si>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</si>
  <si>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</si>
  <si>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</si>
  <si>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</si>
  <si>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</si>
  <si>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</si>
  <si>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</si>
  <si>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</si>
  <si>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</si>
  <si>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</si>
  <si>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</si>
  <si>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</si>
  <si>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</si>
  <si>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</si>
  <si>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</si>
  <si>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</si>
  <si>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</si>
  <si>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</si>
  <si>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</si>
  <si>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</si>
  <si>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</si>
  <si>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</si>
  <si>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</si>
  <si>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</si>
  <si>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</si>
  <si>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</si>
  <si>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</si>
  <si>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</si>
  <si>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</si>
  <si>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</si>
  <si>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</si>
  <si>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</si>
  <si>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</si>
  <si>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</si>
  <si>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</si>
  <si>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</si>
  <si>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</si>
  <si>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</si>
  <si>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</si>
  <si>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</si>
  <si>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</si>
  <si>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</si>
  <si>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</si>
  <si>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</si>
  <si>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</si>
  <si>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</si>
  <si>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</si>
  <si>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</si>
  <si>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</si>
  <si>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</si>
  <si>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</si>
  <si>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</si>
  <si>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</si>
  <si>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</si>
  <si>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</si>
  <si>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</si>
  <si>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</si>
  <si>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</si>
  <si>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</si>
  <si>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</si>
  <si>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</si>
  <si>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</si>
  <si>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</si>
  <si>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</si>
  <si>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</si>
  <si>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</si>
  <si>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</si>
  <si>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</si>
  <si>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</si>
  <si>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</si>
  <si>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</si>
  <si>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</si>
  <si>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</si>
  <si>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</si>
  <si>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</si>
  <si>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</si>
  <si>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</si>
  <si>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</si>
  <si>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</si>
  <si>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</si>
  <si>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</si>
  <si>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</si>
  <si>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</si>
  <si>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</si>
  <si>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</si>
  <si>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</si>
  <si>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</si>
  <si>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</si>
  <si>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</si>
  <si>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</si>
  <si>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</si>
  <si>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</si>
  <si>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</si>
  <si>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</si>
  <si>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</si>
  <si>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</si>
  <si>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</si>
  <si>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</si>
  <si>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</si>
  <si>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</si>
  <si>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</si>
  <si>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</si>
  <si>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</si>
  <si>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</si>
  <si>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</si>
  <si>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</si>
  <si>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</si>
  <si>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</si>
  <si>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</si>
  <si>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</si>
  <si>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</si>
  <si>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</si>
  <si>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</si>
  <si>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</si>
  <si>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</si>
  <si>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</si>
  <si>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</si>
  <si>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</si>
  <si>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</si>
  <si>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</si>
  <si>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</si>
  <si>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</si>
  <si>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</si>
  <si>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</si>
  <si>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</si>
  <si>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</si>
  <si>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</si>
  <si>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</si>
  <si>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</si>
  <si>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</si>
  <si>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</si>
  <si>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</si>
  <si>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</si>
  <si>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</si>
  <si>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</si>
  <si>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</si>
  <si>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</si>
  <si>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</si>
  <si>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</si>
  <si>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</si>
  <si>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</si>
  <si>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</si>
  <si>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</si>
  <si>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</si>
  <si>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</si>
  <si>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</si>
  <si>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</si>
  <si>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</si>
  <si>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</si>
  <si>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</si>
  <si>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</si>
  <si>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</si>
  <si>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</si>
  <si>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</si>
  <si>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</si>
  <si>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</si>
  <si>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</si>
  <si>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</si>
  <si>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</si>
  <si>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</si>
  <si>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</si>
  <si>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</si>
  <si>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</si>
  <si>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</si>
  <si>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</si>
  <si>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</si>
  <si>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</si>
  <si>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</si>
  <si>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</si>
  <si>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</si>
  <si>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</si>
  <si>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</si>
  <si>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</si>
  <si>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</si>
  <si>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</si>
  <si>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</si>
  <si>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</si>
  <si>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</si>
  <si>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</si>
  <si>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</si>
  <si>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</si>
  <si>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</si>
  <si>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</si>
  <si>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</si>
  <si>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</si>
  <si>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</si>
  <si>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</si>
  <si>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</si>
  <si>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</si>
  <si>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</si>
  <si>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</si>
  <si>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</si>
  <si>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</si>
  <si>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</si>
  <si>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</si>
  <si>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</si>
  <si>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</si>
  <si>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</si>
  <si>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</si>
  <si>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</si>
  <si>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</si>
  <si>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</si>
  <si>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</si>
  <si>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</si>
  <si>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</si>
  <si>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</si>
  <si>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</si>
  <si>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</si>
  <si>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</si>
  <si>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</si>
  <si>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</si>
  <si>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</si>
  <si>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</si>
  <si>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</si>
  <si>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</si>
  <si>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</si>
  <si>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</si>
  <si>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</si>
  <si>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</si>
  <si>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</si>
  <si>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</si>
  <si>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</si>
  <si>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</si>
  <si>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</si>
  <si>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</si>
  <si>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</si>
  <si>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</si>
  <si>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</si>
  <si>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</si>
  <si>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</si>
  <si>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</si>
  <si>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</si>
  <si>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</si>
  <si>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</si>
  <si>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</si>
  <si>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</si>
  <si>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</si>
  <si>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</si>
  <si>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</si>
  <si>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</si>
  <si>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</si>
  <si>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</si>
  <si>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</si>
  <si>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</si>
  <si>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</si>
  <si>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</si>
  <si>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</si>
  <si>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</si>
  <si>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</si>
  <si>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</si>
  <si>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</si>
  <si>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</si>
  <si>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</si>
  <si>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</si>
  <si>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</si>
  <si>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</si>
  <si>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</si>
  <si>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</si>
  <si>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</si>
  <si>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</si>
  <si>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</si>
  <si>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</si>
  <si>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</si>
  <si>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</si>
  <si>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</si>
  <si>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</si>
  <si>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</si>
  <si>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</si>
  <si>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</si>
  <si>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</si>
  <si>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</si>
  <si>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</si>
  <si>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</si>
  <si>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</si>
  <si>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</si>
  <si>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</si>
  <si>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</si>
  <si>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</si>
  <si>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</si>
  <si>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</si>
  <si>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</si>
  <si>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</si>
  <si>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</si>
  <si>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</si>
  <si>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</si>
  <si>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</si>
  <si>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</si>
  <si>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</si>
  <si>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</si>
  <si>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</si>
  <si>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</si>
  <si>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</si>
  <si>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</si>
  <si>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</si>
  <si>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</si>
  <si>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</si>
  <si>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</si>
  <si>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</si>
  <si>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</si>
  <si>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</si>
  <si>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</si>
  <si>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</si>
  <si>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</si>
  <si>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</si>
  <si>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</si>
  <si>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</si>
  <si>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</si>
  <si>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</si>
  <si>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</si>
  <si>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</si>
  <si>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</si>
  <si>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</si>
  <si>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</si>
  <si>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</si>
  <si>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</si>
  <si>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</si>
  <si>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</si>
  <si>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</si>
  <si>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</si>
  <si>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</si>
  <si>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</si>
  <si>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</si>
  <si>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</si>
  <si>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</si>
  <si>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</si>
  <si>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</si>
  <si>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</si>
  <si>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</si>
  <si>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</si>
  <si>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</si>
  <si>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</si>
  <si>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</si>
  <si>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</si>
  <si>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</si>
  <si>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</si>
  <si>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</si>
  <si>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</si>
  <si>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</si>
  <si>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</si>
  <si>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</si>
  <si>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</si>
  <si>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</si>
  <si>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</si>
  <si>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</si>
  <si>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</si>
  <si>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</si>
  <si>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</si>
  <si>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</si>
  <si>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</si>
  <si>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</si>
  <si>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</si>
  <si>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</si>
  <si>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</si>
  <si>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</si>
  <si>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</si>
  <si>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</si>
  <si>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</si>
  <si>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</si>
  <si>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</si>
  <si>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</si>
  <si>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</si>
  <si>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</si>
  <si>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</si>
  <si>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</si>
  <si>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</si>
  <si>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</si>
  <si>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</si>
  <si>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</si>
  <si>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</si>
  <si>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</si>
  <si>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</si>
  <si>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</si>
  <si>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</si>
  <si>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</si>
  <si>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</si>
  <si>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</si>
  <si>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</si>
  <si>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</si>
  <si>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</si>
  <si>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</si>
  <si>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</si>
  <si>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</si>
  <si>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</si>
  <si>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</si>
  <si>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</si>
  <si>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</si>
  <si>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</si>
  <si>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</si>
  <si>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</si>
  <si>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</si>
  <si>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</si>
  <si>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</si>
  <si>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</si>
  <si>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</si>
  <si>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</si>
  <si>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</si>
  <si>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</si>
  <si>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</si>
  <si>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</si>
  <si>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</si>
  <si>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</si>
  <si>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</si>
  <si>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</si>
  <si>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</si>
  <si>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</si>
  <si>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</si>
  <si>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</si>
  <si>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</si>
  <si>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</si>
  <si>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</si>
  <si>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</si>
  <si>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</si>
  <si>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</si>
  <si>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</si>
  <si>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</si>
  <si>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</si>
  <si>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</si>
  <si>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</si>
  <si>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</si>
  <si>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</si>
  <si>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</si>
  <si>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</si>
  <si>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</si>
  <si>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</si>
  <si>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</si>
  <si>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</si>
  <si>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</si>
  <si>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</si>
  <si>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</si>
  <si>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</si>
  <si>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</si>
  <si>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</si>
  <si>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</si>
  <si>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</si>
  <si>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</si>
  <si>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</si>
  <si>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</si>
  <si>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</si>
  <si>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</si>
  <si>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</si>
  <si>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</si>
  <si>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</si>
  <si>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</si>
  <si>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</si>
  <si>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</si>
  <si>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</si>
  <si>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</si>
  <si>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</si>
  <si>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</si>
  <si>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</si>
  <si>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</si>
  <si>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</si>
  <si>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</si>
  <si>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</si>
  <si>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</si>
  <si>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</si>
  <si>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</si>
  <si>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</si>
  <si>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</si>
  <si>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</si>
  <si>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</si>
  <si>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</si>
  <si>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</si>
  <si>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</si>
  <si>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</si>
  <si>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</si>
  <si>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</si>
  <si>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</si>
  <si>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</si>
  <si>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</si>
  <si>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</si>
  <si>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</si>
  <si>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</si>
  <si>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</si>
  <si>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</si>
  <si>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</si>
  <si>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</si>
  <si>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</si>
  <si>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</si>
  <si>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</si>
  <si>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</si>
  <si>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</si>
  <si>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</si>
  <si>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</si>
  <si>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</si>
  <si>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</si>
  <si>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</si>
  <si>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</si>
  <si>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</si>
  <si>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</si>
  <si>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</si>
  <si>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</si>
  <si>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</si>
  <si>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</si>
  <si>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</si>
  <si>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</si>
  <si>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</si>
  <si>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</si>
  <si>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</si>
  <si>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</si>
  <si>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</si>
  <si>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</si>
  <si>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</si>
  <si>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</si>
  <si>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</si>
  <si>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</si>
  <si>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</si>
  <si>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</si>
  <si>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</si>
  <si>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</si>
  <si>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</si>
  <si>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</si>
  <si>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</si>
  <si>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</si>
  <si>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</si>
  <si>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</si>
  <si>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</si>
  <si>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</si>
  <si>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</si>
  <si>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</si>
  <si>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</si>
  <si>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</si>
  <si>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</si>
  <si>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</si>
  <si>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</si>
  <si>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</si>
  <si>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</si>
  <si>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</si>
  <si>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</si>
  <si>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</si>
  <si>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</si>
  <si>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</si>
  <si>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</si>
  <si>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</si>
  <si>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</si>
  <si>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</si>
  <si>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</si>
  <si>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</si>
  <si>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</si>
  <si>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</si>
  <si>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</si>
  <si>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</si>
  <si>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</si>
  <si>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</si>
  <si>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</si>
  <si>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</si>
  <si>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</si>
  <si>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</si>
  <si>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</si>
  <si>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</si>
  <si>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</si>
  <si>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</si>
  <si>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</si>
  <si>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</si>
  <si>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</si>
  <si>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</si>
  <si>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</si>
  <si>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</si>
  <si>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</si>
  <si>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</si>
  <si>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</si>
  <si>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</si>
  <si>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</si>
  <si>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</si>
  <si>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</si>
  <si>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</si>
  <si>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</si>
  <si>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</si>
  <si>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</si>
  <si>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</si>
  <si>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</si>
  <si>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</si>
  <si>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</si>
  <si>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</si>
  <si>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</si>
  <si>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</si>
  <si>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</si>
  <si>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</si>
  <si>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</si>
  <si>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</si>
  <si>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</si>
  <si>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</si>
  <si>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</si>
  <si>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</si>
  <si>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</si>
  <si>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</si>
  <si>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</si>
  <si>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</si>
  <si>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</si>
  <si>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</si>
  <si>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</si>
  <si>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</si>
  <si>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</si>
  <si>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</si>
  <si>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</si>
  <si>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</si>
  <si>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</si>
  <si>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</si>
  <si>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</si>
  <si>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</si>
  <si>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</si>
  <si>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</si>
  <si>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</si>
  <si>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</si>
  <si>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</si>
  <si>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</si>
  <si>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</si>
  <si>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</si>
  <si>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</si>
  <si>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</si>
  <si>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</si>
  <si>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</si>
  <si>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</si>
  <si>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</si>
  <si>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</si>
  <si>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</si>
  <si>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</si>
  <si>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</si>
  <si>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</si>
  <si>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</si>
  <si>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</si>
  <si>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</si>
  <si>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</si>
  <si>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</si>
  <si>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</si>
  <si>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</si>
  <si>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</si>
  <si>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</si>
  <si>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</si>
  <si>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</si>
  <si>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</si>
  <si>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</si>
  <si>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</si>
  <si>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</si>
  <si>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</si>
  <si>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</si>
  <si>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</si>
  <si>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</si>
  <si>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</si>
  <si>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</si>
  <si>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</si>
  <si>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</si>
  <si>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</si>
  <si>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</si>
  <si>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</si>
  <si>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</si>
  <si>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</si>
  <si>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</si>
  <si>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</si>
  <si>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</si>
  <si>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</si>
  <si>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</si>
  <si>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</si>
  <si>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</si>
  <si>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</si>
  <si>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</si>
  <si>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</si>
  <si>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</si>
  <si>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</si>
  <si>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</si>
  <si>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</si>
  <si>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</si>
  <si>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</si>
  <si>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</si>
  <si>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</si>
  <si>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</si>
  <si>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</si>
  <si>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</si>
  <si>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</si>
  <si>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</si>
  <si>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</si>
  <si>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</si>
  <si>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</si>
  <si>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</si>
  <si>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</si>
  <si>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</si>
  <si>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</si>
  <si>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</si>
  <si>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</si>
  <si>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</si>
  <si>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</si>
  <si>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</si>
  <si>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</si>
  <si>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</si>
  <si>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</si>
  <si>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</si>
  <si>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</si>
  <si>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</si>
  <si>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</si>
  <si>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</si>
  <si>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</si>
  <si>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</si>
  <si>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</si>
  <si>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</si>
  <si>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</si>
  <si>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</si>
  <si>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</si>
  <si>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</si>
  <si>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</si>
  <si>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</si>
  <si>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</si>
  <si>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</si>
  <si>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</si>
  <si>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</si>
  <si>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</si>
  <si>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</si>
  <si>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</si>
  <si>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</si>
  <si>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</si>
  <si>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</si>
  <si>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</si>
  <si>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</si>
  <si>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</si>
  <si>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</si>
  <si>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</si>
  <si>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</si>
  <si>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</si>
  <si>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</si>
  <si>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</si>
  <si>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</si>
  <si>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</si>
  <si>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</si>
  <si>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</si>
  <si>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</si>
  <si>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</si>
  <si>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</si>
  <si>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</si>
  <si>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</si>
  <si>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</si>
  <si>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</si>
  <si>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</si>
  <si>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</si>
  <si>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</si>
  <si>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</si>
  <si>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</si>
  <si>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</si>
  <si>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</si>
  <si>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</si>
  <si>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</si>
  <si>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</si>
  <si>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</si>
  <si>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</si>
  <si>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</si>
  <si>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</si>
  <si>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</si>
  <si>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</si>
  <si>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</si>
  <si>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</si>
  <si>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</si>
  <si>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</si>
  <si>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</si>
  <si>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</si>
  <si>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</si>
  <si>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</si>
  <si>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</si>
  <si>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</si>
  <si>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</si>
  <si>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</si>
  <si>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</si>
  <si>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</si>
  <si>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</si>
  <si>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</si>
  <si>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</si>
  <si>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</si>
  <si>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</si>
  <si>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</si>
  <si>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</si>
  <si>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</si>
  <si>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</si>
  <si>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</si>
  <si>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</si>
  <si>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</si>
  <si>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</si>
  <si>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</si>
  <si>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</si>
  <si>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</si>
  <si>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</si>
  <si>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</si>
  <si>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</si>
  <si>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</si>
  <si>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</si>
  <si>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</si>
  <si>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</si>
  <si>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</si>
  <si>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</si>
  <si>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</si>
  <si>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</si>
  <si>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</si>
  <si>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</si>
  <si>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</si>
  <si>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</si>
  <si>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</si>
  <si>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</si>
  <si>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</si>
  <si>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</si>
  <si>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</si>
  <si>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</si>
  <si>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</si>
  <si>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</si>
  <si>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</si>
  <si>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</si>
  <si>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</si>
  <si>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</si>
  <si>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</si>
  <si>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</si>
  <si>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</si>
  <si>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</si>
  <si>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</si>
  <si>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</si>
  <si>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</si>
  <si>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</si>
  <si>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</si>
  <si>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</si>
  <si>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</si>
  <si>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</si>
  <si>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</si>
  <si>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</si>
  <si>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</si>
  <si>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</si>
  <si>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</si>
  <si>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</si>
  <si>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</si>
  <si>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</si>
  <si>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</si>
  <si>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</si>
  <si>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</si>
  <si>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</si>
  <si>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</si>
  <si>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</si>
  <si>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</si>
  <si>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</si>
  <si>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</si>
  <si>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</si>
  <si>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</si>
  <si>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</si>
  <si>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</si>
  <si>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</si>
  <si>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</si>
  <si>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</si>
  <si>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</si>
  <si>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</si>
  <si>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</si>
  <si>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</si>
  <si>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</si>
  <si>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</si>
  <si>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</si>
  <si>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</si>
  <si>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</si>
  <si>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</si>
  <si>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</si>
  <si>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</si>
  <si>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</si>
  <si>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</si>
  <si>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</si>
  <si>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</si>
  <si>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</si>
  <si>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</si>
  <si>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</si>
  <si>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</si>
  <si>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</si>
  <si>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</si>
  <si>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</si>
  <si>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</si>
  <si>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</si>
  <si>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</si>
  <si>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</si>
  <si>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</si>
  <si>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</si>
  <si>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</si>
  <si>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</si>
  <si>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</si>
  <si>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</si>
  <si>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</si>
  <si>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</si>
  <si>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</si>
  <si>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</si>
  <si>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</si>
  <si>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</si>
  <si>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</si>
  <si>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</si>
  <si>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</si>
  <si>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</si>
  <si>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</si>
  <si>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</si>
  <si>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</si>
  <si>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</si>
  <si>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</si>
  <si>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</si>
  <si>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</si>
  <si>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</si>
  <si>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</si>
  <si>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</si>
  <si>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</si>
  <si>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</si>
  <si>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</si>
  <si>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</si>
  <si>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</si>
  <si>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</si>
  <si>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</si>
  <si>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</si>
  <si>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</si>
  <si>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</si>
  <si>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</si>
  <si>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</si>
  <si>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</si>
  <si>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</si>
  <si>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</si>
  <si>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</si>
  <si>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</si>
  <si>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</si>
  <si>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</si>
  <si>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</si>
  <si>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</si>
  <si>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</si>
  <si>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</si>
  <si>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</si>
  <si>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</si>
  <si>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</si>
  <si>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</si>
  <si>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</si>
  <si>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</si>
  <si>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</si>
  <si>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</si>
  <si>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</si>
  <si>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</si>
  <si>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</si>
  <si>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</si>
  <si>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</si>
  <si>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</si>
  <si>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</si>
  <si>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</si>
  <si>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</si>
  <si>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</si>
  <si>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</si>
  <si>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</si>
  <si>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</si>
  <si>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</si>
  <si>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</si>
  <si>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</si>
  <si>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</si>
  <si>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</si>
  <si>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</si>
  <si>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</si>
  <si>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</si>
  <si>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</si>
  <si>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</si>
  <si>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</si>
  <si>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</si>
  <si>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</si>
  <si>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</si>
  <si>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</si>
  <si>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</si>
  <si>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</si>
  <si>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</si>
  <si>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</si>
  <si>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</si>
  <si>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</si>
  <si>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</si>
  <si>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</si>
  <si>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</si>
  <si>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</si>
  <si>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</si>
  <si>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</si>
  <si>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</si>
  <si>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</si>
  <si>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</si>
  <si>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</si>
  <si>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</si>
  <si>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</si>
  <si>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</si>
  <si>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</si>
  <si>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</si>
  <si>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</si>
  <si>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</si>
  <si>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</si>
  <si>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</si>
  <si>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</si>
  <si>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</si>
  <si>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</si>
  <si>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</si>
  <si>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</si>
  <si>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</si>
  <si>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</si>
  <si>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</si>
  <si>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</si>
  <si>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</si>
  <si>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</si>
  <si>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</si>
  <si>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</si>
  <si>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</si>
  <si>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</si>
  <si>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</si>
  <si>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</si>
  <si>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</si>
  <si>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</si>
  <si>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</si>
  <si>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</si>
  <si>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</si>
  <si>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</si>
  <si>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</si>
  <si>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</si>
  <si>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</si>
  <si>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</si>
  <si>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</si>
  <si>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</si>
  <si>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</si>
  <si>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</si>
  <si>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</si>
  <si>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</si>
  <si>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</si>
  <si>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</si>
  <si>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</si>
  <si>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</si>
  <si>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</si>
  <si>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</si>
  <si>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</si>
  <si>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</si>
  <si>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</si>
  <si>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</si>
  <si>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</si>
  <si>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</si>
  <si>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</si>
  <si>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</si>
  <si>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</si>
  <si>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</si>
  <si>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</si>
  <si>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</si>
  <si>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</si>
  <si>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</si>
  <si>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</si>
  <si>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</si>
  <si>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</si>
  <si>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</si>
  <si>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</si>
  <si>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</si>
  <si>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</si>
  <si>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</si>
  <si>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</si>
  <si>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</si>
  <si>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</si>
  <si>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</si>
  <si>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</si>
  <si>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</si>
  <si>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</si>
  <si>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</si>
  <si>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</si>
  <si>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</si>
  <si>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</si>
  <si>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</si>
  <si>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</si>
  <si>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</si>
  <si>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</si>
  <si>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</si>
  <si>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</si>
  <si>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</si>
  <si>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</si>
  <si>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</si>
  <si>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</si>
  <si>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</si>
  <si>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</si>
  <si>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</si>
  <si>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</si>
  <si>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</si>
  <si>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</si>
  <si>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</si>
  <si>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</si>
  <si>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</si>
  <si>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</si>
  <si>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</si>
  <si>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</si>
  <si>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</si>
  <si>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</si>
  <si>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</si>
  <si>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</si>
  <si>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</si>
  <si>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</si>
  <si>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</si>
  <si>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</si>
  <si>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</si>
  <si>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</si>
  <si>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</si>
  <si>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</si>
  <si>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</si>
  <si>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</si>
  <si>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</si>
  <si>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</si>
  <si>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</si>
  <si>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</si>
  <si>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</si>
  <si>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</si>
  <si>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</si>
  <si>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</si>
  <si>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</si>
  <si>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</si>
  <si>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</si>
  <si>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</si>
  <si>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</si>
  <si>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</si>
  <si>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</si>
  <si>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</si>
  <si>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</si>
  <si>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</si>
  <si>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</si>
  <si>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</si>
  <si>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</si>
  <si>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</si>
  <si>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</si>
  <si>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</si>
  <si>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</si>
  <si>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</si>
  <si>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</si>
  <si>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</si>
  <si>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</si>
  <si>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</si>
  <si>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</si>
  <si>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</si>
  <si>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</si>
  <si>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</si>
  <si>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</si>
  <si>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</si>
  <si>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</si>
  <si>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</si>
  <si>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</si>
  <si>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</si>
  <si>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</si>
  <si>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</si>
  <si>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</si>
  <si>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</si>
  <si>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</si>
  <si>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</si>
  <si>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</si>
  <si>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</si>
  <si>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</si>
  <si>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</si>
  <si>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</si>
  <si>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</si>
  <si>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</si>
  <si>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</si>
  <si>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</si>
  <si>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</si>
  <si>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</si>
  <si>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</si>
  <si>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</si>
  <si>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</si>
  <si>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</si>
  <si>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</si>
  <si>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</si>
  <si>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</si>
  <si>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</si>
  <si>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</si>
  <si>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</si>
  <si>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</si>
  <si>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</si>
  <si>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</si>
  <si>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</si>
  <si>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</si>
  <si>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</si>
  <si>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</si>
  <si>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</si>
  <si>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</si>
  <si>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</si>
  <si>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</si>
  <si>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</si>
  <si>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</si>
  <si>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</si>
  <si>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</si>
  <si>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</si>
  <si>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</si>
  <si>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</si>
  <si>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</si>
  <si>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</si>
  <si>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</si>
  <si>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</si>
  <si>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</si>
  <si>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</si>
  <si>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</si>
  <si>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</si>
  <si>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</si>
  <si>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</si>
  <si>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</si>
  <si>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</si>
  <si>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</si>
  <si>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</si>
  <si>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</si>
  <si>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</si>
  <si>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</si>
  <si>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</si>
  <si>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</si>
  <si>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</si>
  <si>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</si>
  <si>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</si>
  <si>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</si>
  <si>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</si>
  <si>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</si>
  <si>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</si>
  <si>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</si>
  <si>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</si>
  <si>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</si>
  <si>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</si>
  <si>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</si>
  <si>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</si>
  <si>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</si>
  <si>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</si>
  <si>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</si>
  <si>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</si>
  <si>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</si>
  <si>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</si>
  <si>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</si>
  <si>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</si>
  <si>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</si>
  <si>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</si>
  <si>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</si>
  <si>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</si>
  <si>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</si>
  <si>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</si>
  <si>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</si>
  <si>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</si>
  <si>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</si>
  <si>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</si>
  <si>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</si>
  <si>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</si>
  <si>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</si>
  <si>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</si>
  <si>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</si>
  <si>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</si>
  <si>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</si>
  <si>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</si>
  <si>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</si>
  <si>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</si>
  <si>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</si>
  <si>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</si>
  <si>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</si>
  <si>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</si>
  <si>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</si>
  <si>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</si>
  <si>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</si>
  <si>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</si>
  <si>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</si>
  <si>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</si>
  <si>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</si>
  <si>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</si>
  <si>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</si>
  <si>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</si>
  <si>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</si>
  <si>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</si>
  <si>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</si>
  <si>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</si>
  <si>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</si>
  <si>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</si>
  <si>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</si>
  <si>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</si>
  <si>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</si>
  <si>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</si>
  <si>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</si>
  <si>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</si>
  <si>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</si>
  <si>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</si>
  <si>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</si>
  <si>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</si>
  <si>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</si>
  <si>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</si>
  <si>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</si>
  <si>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</si>
  <si>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</si>
  <si>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</si>
  <si>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</si>
  <si>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</si>
  <si>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</si>
  <si>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</si>
  <si>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</si>
  <si>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</si>
  <si>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</si>
  <si>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</si>
  <si>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</si>
  <si>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</si>
  <si>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</si>
  <si>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</si>
  <si>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</si>
  <si>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</si>
  <si>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</si>
  <si>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</si>
  <si>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</si>
  <si>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</si>
  <si>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</si>
  <si>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</si>
  <si>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</si>
  <si>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</si>
  <si>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</si>
  <si>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</si>
  <si>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</si>
  <si>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</si>
  <si>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</si>
  <si>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</si>
  <si>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</si>
  <si>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</si>
  <si>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</si>
  <si>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</si>
  <si>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</si>
  <si>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</si>
  <si>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</si>
  <si>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</si>
  <si>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</si>
  <si>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</si>
  <si>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</si>
  <si>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</si>
  <si>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</si>
  <si>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</si>
  <si>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</si>
  <si>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</si>
  <si>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</si>
  <si>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</si>
  <si>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</si>
  <si>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</si>
  <si>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</si>
  <si>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</si>
  <si>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</si>
  <si>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</si>
  <si>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</si>
  <si>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</si>
  <si>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</si>
  <si>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</si>
  <si>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</si>
  <si>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</si>
  <si>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</si>
  <si>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</si>
  <si>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</si>
  <si>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</si>
  <si>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</si>
  <si>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</si>
  <si>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</si>
  <si>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</si>
  <si>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</si>
  <si>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</si>
  <si>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</si>
  <si>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</si>
  <si>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</si>
  <si>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</si>
  <si>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</si>
  <si>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</si>
  <si>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</si>
  <si>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</si>
  <si>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</si>
  <si>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</si>
  <si>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</si>
  <si>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</si>
  <si>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</si>
  <si>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</si>
  <si>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</si>
  <si>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</si>
  <si>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</si>
  <si>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</si>
  <si>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</si>
  <si>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</si>
  <si>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</si>
  <si>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</si>
  <si>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</si>
  <si>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</si>
  <si>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</si>
  <si>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</si>
  <si>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</si>
  <si>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</si>
  <si>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</si>
  <si>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</si>
  <si>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</si>
  <si>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</si>
  <si>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</si>
  <si>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</si>
  <si>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</si>
  <si>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</si>
  <si>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</si>
  <si>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</si>
  <si>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</si>
  <si>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</si>
  <si>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</si>
  <si>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</si>
  <si>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</si>
  <si>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</si>
  <si>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</si>
  <si>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</si>
  <si>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</si>
  <si>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</si>
  <si>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</si>
  <si>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</si>
  <si>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</si>
  <si>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</si>
  <si>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</si>
  <si>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</si>
  <si>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</si>
  <si>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</si>
  <si>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</si>
  <si>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</si>
  <si>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</si>
  <si>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</si>
  <si>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</si>
  <si>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</si>
  <si>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</si>
  <si>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</si>
  <si>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</si>
  <si>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</si>
  <si>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</si>
  <si>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</si>
  <si>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</si>
  <si>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</si>
  <si>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</si>
  <si>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</si>
  <si>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</si>
  <si>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</si>
  <si>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</si>
  <si>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</si>
  <si>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</si>
  <si>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</si>
  <si>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</si>
  <si>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</si>
  <si>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</si>
  <si>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</si>
  <si>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</si>
  <si>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</si>
  <si>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</si>
  <si>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</si>
  <si>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</si>
  <si>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</si>
  <si>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</si>
  <si>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</si>
  <si>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</si>
  <si>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</si>
  <si>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</si>
  <si>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</si>
  <si>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</si>
  <si>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</si>
  <si>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</si>
  <si>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</si>
  <si>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</si>
  <si>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</si>
  <si>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</si>
  <si>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</si>
  <si>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</si>
  <si>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</si>
  <si>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</si>
  <si>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</si>
  <si>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</si>
  <si>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</si>
  <si>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</si>
  <si>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</si>
  <si>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</si>
  <si>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</si>
  <si>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</si>
  <si>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</si>
  <si>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</si>
  <si>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</si>
  <si>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</si>
  <si>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</si>
  <si>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</si>
  <si>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</si>
  <si>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</si>
  <si>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</si>
  <si>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</si>
  <si>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</si>
  <si>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</si>
  <si>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</si>
  <si>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</si>
  <si>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</si>
  <si>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</si>
  <si>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</si>
  <si>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</si>
  <si>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</si>
  <si>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</si>
  <si>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</si>
  <si>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</si>
  <si>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</si>
  <si>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</si>
  <si>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</si>
  <si>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</si>
  <si>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</si>
  <si>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</si>
  <si>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</si>
  <si>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</si>
  <si>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</si>
  <si>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</si>
  <si>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</si>
  <si>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</si>
  <si>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</si>
  <si>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</si>
  <si>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</si>
  <si>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</si>
  <si>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</si>
  <si>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</si>
  <si>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</si>
  <si>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</si>
  <si>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</si>
  <si>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</si>
  <si>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</si>
  <si>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</si>
  <si>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</si>
  <si>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</si>
  <si>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</si>
  <si>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</si>
  <si>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</si>
  <si>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</si>
  <si>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</si>
  <si>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</si>
  <si>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</si>
  <si>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</si>
  <si>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</si>
  <si>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</si>
  <si>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</si>
  <si>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</si>
  <si>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</si>
  <si>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</si>
  <si>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</si>
  <si>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</si>
  <si>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</si>
  <si>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</si>
  <si>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</si>
  <si>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</si>
  <si>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</si>
  <si>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</si>
  <si>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</si>
  <si>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</si>
  <si>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</si>
  <si>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</si>
  <si>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</si>
  <si>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</si>
  <si>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</si>
  <si>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</si>
  <si>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</si>
  <si>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</si>
  <si>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</si>
  <si>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</si>
  <si>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</si>
  <si>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</si>
  <si>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</si>
  <si>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</si>
  <si>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</si>
  <si>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</si>
  <si>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</si>
  <si>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</si>
  <si>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</si>
  <si>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</si>
  <si>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</si>
  <si>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</si>
  <si>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</si>
  <si>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</si>
  <si>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</si>
  <si>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</si>
  <si>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</si>
  <si>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</si>
  <si>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</si>
  <si>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</si>
  <si>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</si>
  <si>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</si>
  <si>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</si>
  <si>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</si>
  <si>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</si>
  <si>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</si>
  <si>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</si>
  <si>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</si>
  <si>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</si>
  <si>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</si>
  <si>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</si>
  <si>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</si>
  <si>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</si>
  <si>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</si>
  <si>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</si>
  <si>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</si>
  <si>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</si>
  <si>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</si>
  <si>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</si>
  <si>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</si>
  <si>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</si>
  <si>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</si>
  <si>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</si>
  <si>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</si>
  <si>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</si>
  <si>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</si>
  <si>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</si>
  <si>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</si>
  <si>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</si>
  <si>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</si>
  <si>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</si>
  <si>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</si>
  <si>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</si>
  <si>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</si>
  <si>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</si>
  <si>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</si>
  <si>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</si>
  <si>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</si>
  <si>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</si>
  <si>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</si>
  <si>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</si>
  <si>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</si>
  <si>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</si>
  <si>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</si>
  <si>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</si>
  <si>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</si>
  <si>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</si>
  <si>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</si>
  <si>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</si>
  <si>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</si>
  <si>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</si>
  <si>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</si>
  <si>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</si>
  <si>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</si>
  <si>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</si>
  <si>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</si>
  <si>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</si>
  <si>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</si>
  <si>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</si>
  <si>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</si>
  <si>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</si>
  <si>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</si>
  <si>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</si>
  <si>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</si>
  <si>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</si>
  <si>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</si>
  <si>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</si>
  <si>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</si>
  <si>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</si>
  <si>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</si>
  <si>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</si>
  <si>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</si>
  <si>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</si>
  <si>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</si>
  <si>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</si>
  <si>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</si>
  <si>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</si>
  <si>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</si>
  <si>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</si>
  <si>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</si>
  <si>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</si>
  <si>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</si>
  <si>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</si>
  <si>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</si>
  <si>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</si>
  <si>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</si>
  <si>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</si>
  <si>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</si>
  <si>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</si>
  <si>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</si>
  <si>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</si>
  <si>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</si>
  <si>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</si>
  <si>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</si>
  <si>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</si>
  <si>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</si>
  <si>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</si>
  <si>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</si>
  <si>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</si>
  <si>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</si>
  <si>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</si>
  <si>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</si>
  <si>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</si>
  <si>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</si>
  <si>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</si>
  <si>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</si>
  <si>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</si>
  <si>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</si>
  <si>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</si>
  <si>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</si>
  <si>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</si>
  <si>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</si>
  <si>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</si>
  <si>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</si>
  <si>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</si>
  <si>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</si>
  <si>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</si>
  <si>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</si>
  <si>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</si>
  <si>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</si>
  <si>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</si>
  <si>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</si>
  <si>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</si>
  <si>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</si>
  <si>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</si>
  <si>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</si>
  <si>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</si>
  <si>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</si>
  <si>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</si>
  <si>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</si>
  <si>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</si>
  <si>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</si>
  <si>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</si>
  <si>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</si>
  <si>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</si>
  <si>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</si>
  <si>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</si>
  <si>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</si>
  <si>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</si>
  <si>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</si>
  <si>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</si>
  <si>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</si>
  <si>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</si>
  <si>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</si>
  <si>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</si>
  <si>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</si>
  <si>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</si>
  <si>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</si>
  <si>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</si>
  <si>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</si>
  <si>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</si>
  <si>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</si>
  <si>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</si>
  <si>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</si>
  <si>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</si>
  <si>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</si>
  <si>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</si>
  <si>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</si>
  <si>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</si>
  <si>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</si>
  <si>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</si>
  <si>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</si>
  <si>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</si>
  <si>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</si>
  <si>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</si>
  <si>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</si>
  <si>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</si>
  <si>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</si>
  <si>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</si>
  <si>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</si>
  <si>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</si>
  <si>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</si>
  <si>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</si>
  <si>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</si>
  <si>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</si>
  <si>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</si>
  <si>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</si>
  <si>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</si>
  <si>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</si>
  <si>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</si>
  <si>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</si>
  <si>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</si>
  <si>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</si>
  <si>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</si>
  <si>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</si>
  <si>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</si>
  <si>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</si>
  <si>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</si>
  <si>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</si>
  <si>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</si>
  <si>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</si>
  <si>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</si>
  <si>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</si>
  <si>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</si>
  <si>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</si>
  <si>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</si>
  <si>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</si>
  <si>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</si>
  <si>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</si>
  <si>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</si>
  <si>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</si>
  <si>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</si>
  <si>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</si>
  <si>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</si>
  <si>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</si>
  <si>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</si>
  <si>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</si>
  <si>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</si>
  <si>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</si>
  <si>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</si>
  <si>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</si>
  <si>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</si>
  <si>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</si>
  <si>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</si>
  <si>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</si>
  <si>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</si>
  <si>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</si>
  <si>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</si>
  <si>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</si>
  <si>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</si>
  <si>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</si>
  <si>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</si>
  <si>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</si>
  <si>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</si>
  <si>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</si>
  <si>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</si>
  <si>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</si>
  <si>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</si>
  <si>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</si>
  <si>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</si>
  <si>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</si>
  <si>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</si>
  <si>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</si>
  <si>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</si>
  <si>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</si>
  <si>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</si>
  <si>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</si>
  <si>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</si>
  <si>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</si>
  <si>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</si>
  <si>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</si>
  <si>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</si>
  <si>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</si>
  <si>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</si>
  <si>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</si>
  <si>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</si>
  <si>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</si>
  <si>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</si>
  <si>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</si>
  <si>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</si>
  <si>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</si>
  <si>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</si>
  <si>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</si>
  <si>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</si>
  <si>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</si>
  <si>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</si>
  <si>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</si>
  <si>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</si>
  <si>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</si>
  <si>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</si>
  <si>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</si>
  <si>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</si>
  <si>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</si>
  <si>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</si>
  <si>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</si>
  <si>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</si>
  <si>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</si>
  <si>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</si>
  <si>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</si>
  <si>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</si>
  <si>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</si>
  <si>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</si>
  <si>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</si>
  <si>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</si>
  <si>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</si>
  <si>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</si>
  <si>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</si>
  <si>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</si>
  <si>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</si>
  <si>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</si>
  <si>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</si>
  <si>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</si>
  <si>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</si>
  <si>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</si>
  <si>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</si>
  <si>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</si>
  <si>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</si>
  <si>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</si>
  <si>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</si>
  <si>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</si>
  <si>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</si>
  <si>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</si>
  <si>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</si>
  <si>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</si>
  <si>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</si>
  <si>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</si>
  <si>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</si>
  <si>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</si>
  <si>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</si>
  <si>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</si>
  <si>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</si>
  <si>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</si>
  <si>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</si>
  <si>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</si>
  <si>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</si>
  <si>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</si>
  <si>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</si>
  <si>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</si>
  <si>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</si>
  <si>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</si>
  <si>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</si>
  <si>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</si>
  <si>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</si>
  <si>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</si>
  <si>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</si>
  <si>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</si>
  <si>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</si>
  <si>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</si>
  <si>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</si>
  <si>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</si>
  <si>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</si>
  <si>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</si>
  <si>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</si>
  <si>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</si>
  <si>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</si>
  <si>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</si>
  <si>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</si>
  <si>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</si>
  <si>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</si>
  <si>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</si>
  <si>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</si>
  <si>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</si>
  <si>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</si>
  <si>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</si>
  <si>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</si>
  <si>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</si>
  <si>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</si>
  <si>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</si>
  <si>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</si>
  <si>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</si>
  <si>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</si>
  <si>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</si>
  <si>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</si>
  <si>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</si>
  <si>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</si>
  <si>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</si>
  <si>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</si>
  <si>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</si>
  <si>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</si>
  <si>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</si>
  <si>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</si>
  <si>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</si>
  <si>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</si>
  <si>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</si>
  <si>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</si>
  <si>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</si>
  <si>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</si>
  <si>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</si>
  <si>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</si>
  <si>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</si>
  <si>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</si>
  <si>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</si>
  <si>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</si>
  <si>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</si>
  <si>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</si>
  <si>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</si>
  <si>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</si>
  <si>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</si>
  <si>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</si>
  <si>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</si>
  <si>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</si>
  <si>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</si>
  <si>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</si>
  <si>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</si>
  <si>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</si>
  <si>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</si>
  <si>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</si>
  <si>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</si>
  <si>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</si>
  <si>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</si>
  <si>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</si>
  <si>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</si>
  <si>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</si>
  <si>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</si>
  <si>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</si>
  <si>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</si>
  <si>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</si>
  <si>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</si>
  <si>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</si>
  <si>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</si>
  <si>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</si>
  <si>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</si>
  <si>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</si>
  <si>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</si>
  <si>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</si>
  <si>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</si>
  <si>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</si>
  <si>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</si>
  <si>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</si>
  <si>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</si>
  <si>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</si>
  <si>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</si>
  <si>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</si>
  <si>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</si>
  <si>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</si>
  <si>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</si>
  <si>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</si>
  <si>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</si>
  <si>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</si>
  <si>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</si>
  <si>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</si>
  <si>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</si>
  <si>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</si>
  <si>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</si>
  <si>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</si>
  <si>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</si>
  <si>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</si>
  <si>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</si>
  <si>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</si>
  <si>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</si>
  <si>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</si>
  <si>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</si>
  <si>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</si>
  <si>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</si>
  <si>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</si>
  <si>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</si>
  <si>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</si>
  <si>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</si>
  <si>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</si>
  <si>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</si>
  <si>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</si>
  <si>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</si>
  <si>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</si>
  <si>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</si>
  <si>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</si>
  <si>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</si>
  <si>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</si>
  <si>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</si>
  <si>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</si>
  <si>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</si>
  <si>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</si>
  <si>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</si>
  <si>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</si>
  <si>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</si>
  <si>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</si>
  <si>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</si>
  <si>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</si>
  <si>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</si>
  <si>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</si>
  <si>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</si>
  <si>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</si>
  <si>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</si>
  <si>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</si>
  <si>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</si>
  <si>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</si>
  <si>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</si>
  <si>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</si>
  <si>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</si>
  <si>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</si>
  <si>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</si>
  <si>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</si>
  <si>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</si>
  <si>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</si>
  <si>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</si>
  <si>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</si>
  <si>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</si>
  <si>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</si>
  <si>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</si>
  <si>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</si>
  <si>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</si>
  <si>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</si>
  <si>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</si>
  <si>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</si>
  <si>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</si>
  <si>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</si>
  <si>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</si>
  <si>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</si>
  <si>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</si>
  <si>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</si>
  <si>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</si>
  <si>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</si>
  <si>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</si>
  <si>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</si>
  <si>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</si>
  <si>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</si>
  <si>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</si>
  <si>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</si>
  <si>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</si>
  <si>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</si>
  <si>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</si>
  <si>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</si>
  <si>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</si>
  <si>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</si>
  <si>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</si>
  <si>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</si>
  <si>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</si>
  <si>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</si>
  <si>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</si>
  <si>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</si>
  <si>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</si>
  <si>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</si>
  <si>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</si>
  <si>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</si>
  <si>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</si>
  <si>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</si>
  <si>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</si>
  <si>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</si>
  <si>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</si>
  <si>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</si>
  <si>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</si>
  <si>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</si>
  <si>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</si>
  <si>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</si>
  <si>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</si>
  <si>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</si>
  <si>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</si>
  <si>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</si>
  <si>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</si>
  <si>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</si>
  <si>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</si>
  <si>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</si>
  <si>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</si>
  <si>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</si>
  <si>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</si>
  <si>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</si>
  <si>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</si>
  <si>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</si>
  <si>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</si>
  <si>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</si>
  <si>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</si>
  <si>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</si>
  <si>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</si>
  <si>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</si>
  <si>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</si>
  <si>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</si>
  <si>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</si>
  <si>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</si>
  <si>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</si>
  <si>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</si>
  <si>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</si>
  <si>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</si>
  <si>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</si>
  <si>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</si>
  <si>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</si>
  <si>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</si>
  <si>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</si>
  <si>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</si>
  <si>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</si>
  <si>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</si>
  <si>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</si>
  <si>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</si>
  <si>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</si>
  <si>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</si>
  <si>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</si>
  <si>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</si>
  <si>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</si>
  <si>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</si>
  <si>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</si>
  <si>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</si>
  <si>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</si>
  <si>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</si>
  <si>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</si>
  <si>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</si>
  <si>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</si>
  <si>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</si>
  <si>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</si>
  <si>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</si>
  <si>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</si>
  <si>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</si>
  <si>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</si>
  <si>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</si>
  <si>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</si>
  <si>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</si>
  <si>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</si>
  <si>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</si>
  <si>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</si>
  <si>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</si>
  <si>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</si>
  <si>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</si>
  <si>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</si>
  <si>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</si>
  <si>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</si>
  <si>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</si>
  <si>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</si>
  <si>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</si>
  <si>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</si>
  <si>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</si>
  <si>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</si>
  <si>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</si>
  <si>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</si>
  <si>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</si>
  <si>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</si>
  <si>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</si>
  <si>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</si>
  <si>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</si>
  <si>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</si>
  <si>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</si>
  <si>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</si>
  <si>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</si>
  <si>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</si>
  <si>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</si>
  <si>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</si>
  <si>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</si>
  <si>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</si>
  <si>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</si>
  <si>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</si>
  <si>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</si>
  <si>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</si>
  <si>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</si>
  <si>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</si>
  <si>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</si>
  <si>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</si>
  <si>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</si>
  <si>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</si>
  <si>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</si>
  <si>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</si>
  <si>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</si>
  <si>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</si>
  <si>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</si>
  <si>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</si>
  <si>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</si>
  <si>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</si>
  <si>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</si>
  <si>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</si>
  <si>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</si>
  <si>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</si>
  <si>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</si>
  <si>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</si>
  <si>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</si>
  <si>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</si>
  <si>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</si>
  <si>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</si>
  <si>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</si>
  <si>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</si>
  <si>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</si>
  <si>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</si>
  <si>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</si>
  <si>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</si>
  <si>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</si>
  <si>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</si>
  <si>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</si>
  <si>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</si>
  <si>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</si>
  <si>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</si>
  <si>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</si>
  <si>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</si>
  <si>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</si>
  <si>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</si>
  <si>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</si>
  <si>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</si>
  <si>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</si>
  <si>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</si>
  <si>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</si>
  <si>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</si>
  <si>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</si>
  <si>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</si>
  <si>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</si>
  <si>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</si>
  <si>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</si>
  <si>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</si>
  <si>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</si>
  <si>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</si>
  <si>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</si>
  <si>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</si>
  <si>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</si>
  <si>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</si>
  <si>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</si>
  <si>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</si>
  <si>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</si>
  <si>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</si>
  <si>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</si>
  <si>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</si>
  <si>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</si>
  <si>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</si>
  <si>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</si>
  <si>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</si>
  <si>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</si>
  <si>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</si>
  <si>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</si>
  <si>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</si>
  <si>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</si>
  <si>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</si>
  <si>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</si>
  <si>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</si>
  <si>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</si>
  <si>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</si>
  <si>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</si>
  <si>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</si>
  <si>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</si>
  <si>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</si>
  <si>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</si>
  <si>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</si>
  <si>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</si>
  <si>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</si>
  <si>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</si>
  <si>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</si>
  <si>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</si>
  <si>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</si>
  <si>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</si>
  <si>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</si>
  <si>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</si>
  <si>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</si>
  <si>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</si>
  <si>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</si>
  <si>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</si>
  <si>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</si>
  <si>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</si>
  <si>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</si>
  <si>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</si>
  <si>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</si>
  <si>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</si>
  <si>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</si>
  <si>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</si>
  <si>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</si>
  <si>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</si>
  <si>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</si>
  <si>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</si>
  <si>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</si>
  <si>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</si>
  <si>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</si>
  <si>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</si>
  <si>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</si>
  <si>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</si>
  <si>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</si>
  <si>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</si>
  <si>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</si>
  <si>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</si>
  <si>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</si>
  <si>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</si>
  <si>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</si>
  <si>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</si>
  <si>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</si>
  <si>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</si>
  <si>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</si>
  <si>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</si>
  <si>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</si>
  <si>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</si>
  <si>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</si>
  <si>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</si>
  <si>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</si>
  <si>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</si>
  <si>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</si>
  <si>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</si>
  <si>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</si>
  <si>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</si>
  <si>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</si>
  <si>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</si>
  <si>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</si>
  <si>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</si>
  <si>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</si>
  <si>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</si>
  <si>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</si>
  <si>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</si>
  <si>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</si>
  <si>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</si>
  <si>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</si>
  <si>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</si>
  <si>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</si>
  <si>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</si>
  <si>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</si>
  <si>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</si>
  <si>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</si>
  <si>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</si>
  <si>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</si>
  <si>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</si>
  <si>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</si>
  <si>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</si>
  <si>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</si>
  <si>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</si>
  <si>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</si>
  <si>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</si>
  <si>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</si>
  <si>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</si>
  <si>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</si>
  <si>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</si>
  <si>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</si>
  <si>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</si>
  <si>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</si>
  <si>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</si>
  <si>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</si>
  <si>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</si>
  <si>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</si>
  <si>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</si>
  <si>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</si>
  <si>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</si>
  <si>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</si>
  <si>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</si>
  <si>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</si>
  <si>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</si>
  <si>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</si>
  <si>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</si>
  <si>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</si>
  <si>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</si>
  <si>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</si>
  <si>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</si>
  <si>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</si>
  <si>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</si>
  <si>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</si>
  <si>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</si>
  <si>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</si>
  <si>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</si>
  <si>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</si>
  <si>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</si>
  <si>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</si>
  <si>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</si>
  <si>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</si>
  <si>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</si>
  <si>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</si>
  <si>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</si>
  <si>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</si>
  <si>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</si>
  <si>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</si>
  <si>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</si>
  <si>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</si>
  <si>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</si>
  <si>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</si>
  <si>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</si>
  <si>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</si>
  <si>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</si>
  <si>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</si>
  <si>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</si>
  <si>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</si>
  <si>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</si>
  <si>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</si>
  <si>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</si>
  <si>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</si>
  <si>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</si>
  <si>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</si>
  <si>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</si>
  <si>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</si>
  <si>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</si>
  <si>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</si>
  <si>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</si>
  <si>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</si>
  <si>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</si>
  <si>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</si>
  <si>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</si>
  <si>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</si>
  <si>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</si>
  <si>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</si>
  <si>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</si>
  <si>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</si>
  <si>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</si>
  <si>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</si>
  <si>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</si>
  <si>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</si>
  <si>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</si>
  <si>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</si>
  <si>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</si>
  <si>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</si>
  <si>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</si>
  <si>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</si>
  <si>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</si>
  <si>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</si>
  <si>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</si>
  <si>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</si>
  <si>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</si>
  <si>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</si>
  <si>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</si>
  <si>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</si>
  <si>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</si>
  <si>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</si>
  <si>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</si>
  <si>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</si>
  <si>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</si>
  <si>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</si>
  <si>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</si>
  <si>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</si>
  <si>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</si>
  <si>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</si>
  <si>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</si>
  <si>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</si>
  <si>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</si>
  <si>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</si>
  <si>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</si>
  <si>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</si>
  <si>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</si>
  <si>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</si>
  <si>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</si>
  <si>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</si>
  <si>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</si>
  <si>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</si>
  <si>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</si>
  <si>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</si>
  <si>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</si>
  <si>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</si>
  <si>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</si>
  <si>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</si>
  <si>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</si>
  <si>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</si>
  <si>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</si>
  <si>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</si>
  <si>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</si>
  <si>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</si>
  <si>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</si>
  <si>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</si>
  <si>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</si>
  <si>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</si>
  <si>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</si>
  <si>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</si>
  <si>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</si>
  <si>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</si>
  <si>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</si>
  <si>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</si>
  <si>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</si>
  <si>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</si>
  <si>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</si>
  <si>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</si>
  <si>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</si>
  <si>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</si>
  <si>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</si>
  <si>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</si>
  <si>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</si>
  <si>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</si>
  <si>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</si>
  <si>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</si>
  <si>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</si>
  <si>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</si>
  <si>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</si>
  <si>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</si>
  <si>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</si>
  <si>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</si>
  <si>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</si>
  <si>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</si>
  <si>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</si>
  <si>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</si>
  <si>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</si>
  <si>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</si>
  <si>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</si>
  <si>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</si>
  <si>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</si>
  <si>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</si>
  <si>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</si>
  <si>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</si>
  <si>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</si>
  <si>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</si>
  <si>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</si>
  <si>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</si>
  <si>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</si>
  <si>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</si>
  <si>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</si>
  <si>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</si>
  <si>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</si>
  <si>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</si>
  <si>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</si>
  <si>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</si>
  <si>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</si>
  <si>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</si>
  <si>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</si>
  <si>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</si>
  <si>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</si>
  <si>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</si>
  <si>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</si>
  <si>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</si>
  <si>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</si>
  <si>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</si>
  <si>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</si>
  <si>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</si>
  <si>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</si>
  <si>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</si>
  <si>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</si>
  <si>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</si>
  <si>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</si>
  <si>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</si>
  <si>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</si>
  <si>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</si>
  <si>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</si>
  <si>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</si>
  <si>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</si>
  <si>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</si>
  <si>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</si>
  <si>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</si>
  <si>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</si>
  <si>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</si>
  <si>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</si>
  <si>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</si>
  <si>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</si>
  <si>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</si>
  <si>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</si>
  <si>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</si>
  <si>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</si>
  <si>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</si>
  <si>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</si>
  <si>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</si>
  <si>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</si>
  <si>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</si>
  <si>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</si>
  <si>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</si>
  <si>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</si>
  <si>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</si>
  <si>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</si>
  <si>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</si>
  <si>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</si>
  <si>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</si>
  <si>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</si>
  <si>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</si>
  <si>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</si>
  <si>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</si>
  <si>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</si>
  <si>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</si>
  <si>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</si>
  <si>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</si>
  <si>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</si>
  <si>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</si>
  <si>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</si>
  <si>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</si>
  <si>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</si>
  <si>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</si>
  <si>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</si>
  <si>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</si>
  <si>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</si>
  <si>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</si>
  <si>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</si>
  <si>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</si>
  <si>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</si>
  <si>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</si>
  <si>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</si>
  <si>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</si>
  <si>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</si>
  <si>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</si>
  <si>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</si>
  <si>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</si>
  <si>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</si>
  <si>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</si>
  <si>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</si>
  <si>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</si>
  <si>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</si>
  <si>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</si>
  <si>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</si>
  <si>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</si>
  <si>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</si>
  <si>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</si>
  <si>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</si>
  <si>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</si>
  <si>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</si>
  <si>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</si>
  <si>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</si>
  <si>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</si>
  <si>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</si>
  <si>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</si>
  <si>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</si>
  <si>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</si>
  <si>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</si>
  <si>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</si>
  <si>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</si>
  <si>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</si>
  <si>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</si>
  <si>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</si>
  <si>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</si>
  <si>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</si>
  <si>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</si>
  <si>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</si>
  <si>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</si>
  <si>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</si>
  <si>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</si>
  <si>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</si>
  <si>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</si>
  <si>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</si>
  <si>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</si>
  <si>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</si>
  <si>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</si>
  <si>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</si>
  <si>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</si>
  <si>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</si>
  <si>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</si>
  <si>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</si>
  <si>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</si>
  <si>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</si>
  <si>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</si>
  <si>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</si>
  <si>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</si>
  <si>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</si>
  <si>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</si>
  <si>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</si>
  <si>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</si>
  <si>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</si>
  <si>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</si>
  <si>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</si>
  <si>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</si>
  <si>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</si>
  <si>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</si>
  <si>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</si>
  <si>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</si>
  <si>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</si>
  <si>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</si>
  <si>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</si>
  <si>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</si>
  <si>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</si>
  <si>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</si>
  <si>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</si>
  <si>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</si>
  <si>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</si>
  <si>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</si>
  <si>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</si>
  <si>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</si>
  <si>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</si>
  <si>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</si>
  <si>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</si>
  <si>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</si>
  <si>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</si>
  <si>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</si>
  <si>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</si>
  <si>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</si>
  <si>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</si>
  <si>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</si>
  <si>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</si>
  <si>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</si>
  <si>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</si>
  <si>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</si>
  <si>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</si>
  <si>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</si>
  <si>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</si>
  <si>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</si>
  <si>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</si>
  <si>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</si>
  <si>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</si>
  <si>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</si>
  <si>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</si>
  <si>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</si>
  <si>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</si>
  <si>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</si>
  <si>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</si>
  <si>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</si>
  <si>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</si>
  <si>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</si>
  <si>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</si>
  <si>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</si>
  <si>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</si>
  <si>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</si>
  <si>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</si>
  <si>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</si>
  <si>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</si>
  <si>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</si>
  <si>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</si>
  <si>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</si>
  <si>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</si>
  <si>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</si>
  <si>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</si>
  <si>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</si>
  <si>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</si>
  <si>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</si>
  <si>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</si>
  <si>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</si>
  <si>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</si>
  <si>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</si>
  <si>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</si>
  <si>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</si>
  <si>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</si>
  <si>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</si>
  <si>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</si>
  <si>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</si>
  <si>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</si>
  <si>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</si>
  <si>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</si>
  <si>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</si>
  <si>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</si>
  <si>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</si>
  <si>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</si>
  <si>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</si>
  <si>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</si>
  <si>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</si>
  <si>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</si>
  <si>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</si>
  <si>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</si>
  <si>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</si>
  <si>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</si>
  <si>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</si>
  <si>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</si>
  <si>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</si>
  <si>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</si>
  <si>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</si>
  <si>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</si>
  <si>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</si>
  <si>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</si>
  <si>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</si>
  <si>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</si>
  <si>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</si>
  <si>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</si>
  <si>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</si>
  <si>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</si>
  <si>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</si>
  <si>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</si>
  <si>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</si>
  <si>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</si>
  <si>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</si>
  <si>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</si>
  <si>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</si>
  <si>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</si>
  <si>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</si>
  <si>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</si>
  <si>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</si>
  <si>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</si>
  <si>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</si>
  <si>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</si>
  <si>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</si>
  <si>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</si>
  <si>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</si>
  <si>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</si>
  <si>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</si>
  <si>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</si>
  <si>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</si>
  <si>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</si>
  <si>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</si>
  <si>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</si>
  <si>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</si>
  <si>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</si>
  <si>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</si>
  <si>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</si>
  <si>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</si>
  <si>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</si>
  <si>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</si>
  <si>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</si>
  <si>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</si>
  <si>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</si>
  <si>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</si>
  <si>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</si>
  <si>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</si>
  <si>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</si>
  <si>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</si>
  <si>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</si>
  <si>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</si>
  <si>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</si>
  <si>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</si>
  <si>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</si>
  <si>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</si>
  <si>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</si>
  <si>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</si>
  <si>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</si>
  <si>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</si>
  <si>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</si>
  <si>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</si>
  <si>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</si>
  <si>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</si>
  <si>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</si>
  <si>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</si>
  <si>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</si>
  <si>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</si>
  <si>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</si>
  <si>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</si>
  <si>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</si>
  <si>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</si>
  <si>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</si>
  <si>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</si>
  <si>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</si>
  <si>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</si>
  <si>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</si>
  <si>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</si>
  <si>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</si>
  <si>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</si>
  <si>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</si>
  <si>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</si>
  <si>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</si>
  <si>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</si>
  <si>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</si>
  <si>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</si>
  <si>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</si>
  <si>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</si>
  <si>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</si>
  <si>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</si>
  <si>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</si>
  <si>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</si>
  <si>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</si>
  <si>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</si>
  <si>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</si>
  <si>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</si>
  <si>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</si>
  <si>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</si>
  <si>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</si>
  <si>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</si>
  <si>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</si>
  <si>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</si>
  <si>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</si>
  <si>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</si>
  <si>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</si>
  <si>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</si>
  <si>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</si>
  <si>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</si>
  <si>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</si>
  <si>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</si>
  <si>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</si>
  <si>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</si>
  <si>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</si>
  <si>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</si>
  <si>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</si>
  <si>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</si>
  <si>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</si>
  <si>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</si>
  <si>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</si>
  <si>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</si>
  <si>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</si>
  <si>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</si>
  <si>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</si>
  <si>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</si>
  <si>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</si>
  <si>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</si>
  <si>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</si>
  <si>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</si>
  <si>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</si>
  <si>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</si>
  <si>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</si>
  <si>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</si>
  <si>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</si>
  <si>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</si>
  <si>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</si>
  <si>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</si>
  <si>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</si>
  <si>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</si>
  <si>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</si>
  <si>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</si>
  <si>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</si>
  <si>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</si>
  <si>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</si>
  <si>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</si>
  <si>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</si>
  <si>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</si>
  <si>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</si>
  <si>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</si>
  <si>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</si>
  <si>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</si>
  <si>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</si>
  <si>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</si>
  <si>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</si>
  <si>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</si>
  <si>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</si>
  <si>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</si>
  <si>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</si>
  <si>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</si>
  <si>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</si>
  <si>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</si>
  <si>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</si>
  <si>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</si>
  <si>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</si>
  <si>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</si>
  <si>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</si>
  <si>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</si>
  <si>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</si>
  <si>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</si>
  <si>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</si>
  <si>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</si>
  <si>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</si>
  <si>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</si>
  <si>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</si>
  <si>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</si>
  <si>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</si>
  <si>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</si>
  <si>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</si>
  <si>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</si>
  <si>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</si>
  <si>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</si>
  <si>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</si>
  <si>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</si>
  <si>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</si>
  <si>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</si>
  <si>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</si>
  <si>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</si>
  <si>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</si>
  <si>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</si>
  <si>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</si>
  <si>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</si>
  <si>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</si>
  <si>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</si>
  <si>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</si>
  <si>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</si>
  <si>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</si>
  <si>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</si>
  <si>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</si>
  <si>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</si>
  <si>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</si>
  <si>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</si>
  <si>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</si>
  <si>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</si>
  <si>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</si>
  <si>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</si>
  <si>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</si>
  <si>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</si>
  <si>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</si>
  <si>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</si>
  <si>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</si>
  <si>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</si>
  <si>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</si>
  <si>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</si>
  <si>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</si>
  <si>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</si>
  <si>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</si>
  <si>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</si>
  <si>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</si>
  <si>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</si>
  <si>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</si>
  <si>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</si>
  <si>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</si>
  <si>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</si>
  <si>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</si>
  <si>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</si>
  <si>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</si>
  <si>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</si>
  <si>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</si>
  <si>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</si>
  <si>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</si>
  <si>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</si>
  <si>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</si>
  <si>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</si>
  <si>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</si>
  <si>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</si>
  <si>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</si>
  <si>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</si>
  <si>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</si>
  <si>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</si>
  <si>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</si>
  <si>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</si>
  <si>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</si>
  <si>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</si>
  <si>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</si>
  <si>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</si>
  <si>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</si>
  <si>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</si>
  <si>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</si>
  <si>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</si>
  <si>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</si>
  <si>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</si>
  <si>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</si>
  <si>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</si>
  <si>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</si>
  <si>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</si>
  <si>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</si>
  <si>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</si>
  <si>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</si>
  <si>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</si>
  <si>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</si>
  <si>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</si>
  <si>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</si>
  <si>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</si>
  <si>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</si>
  <si>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</si>
  <si>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</si>
  <si>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</si>
  <si>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</si>
  <si>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</si>
  <si>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</si>
  <si>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</si>
  <si>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</si>
  <si>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</si>
  <si>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</si>
  <si>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</si>
  <si>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</si>
  <si>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</si>
  <si>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</si>
  <si>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</si>
  <si>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</si>
  <si>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</si>
  <si>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</si>
  <si>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</si>
  <si>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</si>
  <si>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</si>
  <si>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</si>
  <si>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</si>
  <si>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</si>
  <si>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</si>
  <si>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</si>
  <si>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</si>
  <si>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</si>
  <si>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</si>
  <si>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</si>
  <si>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</si>
  <si>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</si>
  <si>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</si>
  <si>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</si>
  <si>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</si>
  <si>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</si>
  <si>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</si>
  <si>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</si>
  <si>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</si>
  <si>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</si>
  <si>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</si>
  <si>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</si>
  <si>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</si>
  <si>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</si>
  <si>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</si>
  <si>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</si>
  <si>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</si>
  <si>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</si>
  <si>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</si>
  <si>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</si>
  <si>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</si>
  <si>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</si>
  <si>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</si>
  <si>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</si>
  <si>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</si>
  <si>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</si>
  <si>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</si>
  <si>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</si>
  <si>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</si>
  <si>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</si>
  <si>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</si>
  <si>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</si>
  <si>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</si>
  <si>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</si>
  <si>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</si>
  <si>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</si>
  <si>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</si>
  <si>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</si>
  <si>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</si>
  <si>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</si>
  <si>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</si>
  <si>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</si>
  <si>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</si>
  <si>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</si>
  <si>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</si>
  <si>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</si>
  <si>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</si>
  <si>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</si>
  <si>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</si>
  <si>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</si>
  <si>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</si>
  <si>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</si>
  <si>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</si>
  <si>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</si>
  <si>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</si>
  <si>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</si>
  <si>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</si>
  <si>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</si>
  <si>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</si>
  <si>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</si>
  <si>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</si>
  <si>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</si>
  <si>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</si>
  <si>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</si>
  <si>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</si>
  <si>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</si>
  <si>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</si>
  <si>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</si>
  <si>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</si>
  <si>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</si>
  <si>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</si>
  <si>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</si>
  <si>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</si>
  <si>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</si>
  <si>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</si>
  <si>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</si>
  <si>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</si>
  <si>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</si>
  <si>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</si>
  <si>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</si>
  <si>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</si>
  <si>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</si>
  <si>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</si>
  <si>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</si>
  <si>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</si>
  <si>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</si>
  <si>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</si>
  <si>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</si>
  <si>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</si>
  <si>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</si>
  <si>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</si>
  <si>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</si>
  <si>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</si>
  <si>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</si>
  <si>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</si>
  <si>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</si>
  <si>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</si>
  <si>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</si>
  <si>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</si>
  <si>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</si>
  <si>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</si>
  <si>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</si>
  <si>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</si>
  <si>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</si>
  <si>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</si>
  <si>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</si>
  <si>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</si>
  <si>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</si>
  <si>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</si>
  <si>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</si>
  <si>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</si>
  <si>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</si>
  <si>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</si>
  <si>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</si>
  <si>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</si>
  <si>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</si>
  <si>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</si>
  <si>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</si>
  <si>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</si>
  <si>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</si>
  <si>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</si>
  <si>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</si>
  <si>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</si>
  <si>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</si>
  <si>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</si>
  <si>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</si>
  <si>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</si>
  <si>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</si>
  <si>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</si>
  <si>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</si>
  <si>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</si>
  <si>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</si>
  <si>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</si>
  <si>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</si>
  <si>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</si>
  <si>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</si>
  <si>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</si>
  <si>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</si>
  <si>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</si>
  <si>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</si>
  <si>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</si>
  <si>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</si>
  <si>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</si>
  <si>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</si>
  <si>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</si>
  <si>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</si>
  <si>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</si>
  <si>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</si>
  <si>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</si>
  <si>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</si>
  <si>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</si>
  <si>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</si>
  <si>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</si>
  <si>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</si>
  <si>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</si>
  <si>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</si>
  <si>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</si>
  <si>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</si>
  <si>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</si>
  <si>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</si>
  <si>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</si>
  <si>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</si>
  <si>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</si>
  <si>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</si>
  <si>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</si>
  <si>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</si>
  <si>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</si>
  <si>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</si>
  <si>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</si>
  <si>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</si>
  <si>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</si>
  <si>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</si>
  <si>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</si>
  <si>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</si>
  <si>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</si>
  <si>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</si>
  <si>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</si>
  <si>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</si>
  <si>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</si>
  <si>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</si>
  <si>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</si>
  <si>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</si>
  <si>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</si>
  <si>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</si>
  <si>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</si>
  <si>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</si>
  <si>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</si>
  <si>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</si>
  <si>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</si>
  <si>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</si>
  <si>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</si>
  <si>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</si>
  <si>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</si>
  <si>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</si>
  <si>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</si>
  <si>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</si>
  <si>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</si>
  <si>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</si>
  <si>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</si>
  <si>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</si>
  <si>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</si>
  <si>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</si>
  <si>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</si>
  <si>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</si>
  <si>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</si>
  <si>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</si>
  <si>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</si>
  <si>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</si>
  <si>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</si>
  <si>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</si>
  <si>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</si>
  <si>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</si>
  <si>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</si>
  <si>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</si>
  <si>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</si>
  <si>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</si>
  <si>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</si>
  <si>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</si>
  <si>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</si>
  <si>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</si>
  <si>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</si>
  <si>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</si>
  <si>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</si>
  <si>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</si>
  <si>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</si>
  <si>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</si>
  <si>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</si>
  <si>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</si>
  <si>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</si>
  <si>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</si>
  <si>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</si>
  <si>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</si>
  <si>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</si>
  <si>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</si>
  <si>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</si>
  <si>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</si>
  <si>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</si>
  <si>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</si>
  <si>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</si>
  <si>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</si>
  <si>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</si>
  <si>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</si>
  <si>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</si>
  <si>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</si>
  <si>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</si>
  <si>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</si>
  <si>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</si>
  <si>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</si>
  <si>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</si>
  <si>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</si>
  <si>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</si>
  <si>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</si>
  <si>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</si>
  <si>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</si>
  <si>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</si>
  <si>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</si>
  <si>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</si>
  <si>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</si>
  <si>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</si>
  <si>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</si>
  <si>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</si>
  <si>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</si>
  <si>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</si>
  <si>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</si>
  <si>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</si>
  <si>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</si>
  <si>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</si>
  <si>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</si>
  <si>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</si>
  <si>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</si>
  <si>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</si>
  <si>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</si>
  <si>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</si>
  <si>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</si>
  <si>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</si>
  <si>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</si>
  <si>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</si>
  <si>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</si>
  <si>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</si>
  <si>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</si>
  <si>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</si>
  <si>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</si>
  <si>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</si>
  <si>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</si>
  <si>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</si>
  <si>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</si>
  <si>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</si>
  <si>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</si>
  <si>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</si>
  <si>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</si>
  <si>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</si>
  <si>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</si>
  <si>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</si>
  <si>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</si>
  <si>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</si>
  <si>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</si>
  <si>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</si>
  <si>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</si>
  <si>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</si>
  <si>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</si>
  <si>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</si>
  <si>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</si>
  <si>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</si>
  <si>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</si>
  <si>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</si>
  <si>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</si>
  <si>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</si>
  <si>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</si>
  <si>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</si>
  <si>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</si>
  <si>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</si>
  <si>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</si>
  <si>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</si>
  <si>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</si>
  <si>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</si>
  <si>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</si>
  <si>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</si>
  <si>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</si>
  <si>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</si>
  <si>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</si>
  <si>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</si>
  <si>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</si>
  <si>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</si>
  <si>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</si>
  <si>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</si>
  <si>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</si>
  <si>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</si>
  <si>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</si>
  <si>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</si>
  <si>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</si>
  <si>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</si>
  <si>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</si>
  <si>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</si>
  <si>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</si>
  <si>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</si>
  <si>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</si>
  <si>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</si>
  <si>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</si>
  <si>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</si>
  <si>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</si>
  <si>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</si>
  <si>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</si>
  <si>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</si>
  <si>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</si>
  <si>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</si>
  <si>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</si>
  <si>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</si>
  <si>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</si>
  <si>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</si>
  <si>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</si>
  <si>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</si>
  <si>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</si>
  <si>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</si>
  <si>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</si>
  <si>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</si>
  <si>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</si>
  <si>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</si>
  <si>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</si>
  <si>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</si>
  <si>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</si>
  <si>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</si>
  <si>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</si>
  <si>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</si>
  <si>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</si>
  <si>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</si>
  <si>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</si>
  <si>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</si>
  <si>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</si>
  <si>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</si>
  <si>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</si>
  <si>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</si>
  <si>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</si>
  <si>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</si>
  <si>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</si>
  <si>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</si>
  <si>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</si>
  <si>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</si>
  <si>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</si>
  <si>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</si>
  <si>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</si>
  <si>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</si>
  <si>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</si>
  <si>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</si>
  <si>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</si>
  <si>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</si>
  <si>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</si>
  <si>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</si>
  <si>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</si>
  <si>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</si>
  <si>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</si>
  <si>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</si>
  <si>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</si>
  <si>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</si>
  <si>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</si>
  <si>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</si>
  <si>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</si>
  <si>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</si>
  <si>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</si>
  <si>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</si>
  <si>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</si>
  <si>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</si>
  <si>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</si>
  <si>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</si>
  <si>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</si>
  <si>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</si>
  <si>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</si>
  <si>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</si>
  <si>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</si>
  <si>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</si>
  <si>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</si>
  <si>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</si>
  <si>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</si>
  <si>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</si>
  <si>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</si>
  <si>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</si>
  <si>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</si>
  <si>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</si>
  <si>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</si>
  <si>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</si>
  <si>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</si>
  <si>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</si>
  <si>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</si>
  <si>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</si>
  <si>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</si>
  <si>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</si>
  <si>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</si>
  <si>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</si>
  <si>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</si>
  <si>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</si>
  <si>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</si>
  <si>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</si>
  <si>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</si>
  <si>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</si>
  <si>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</si>
  <si>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</si>
  <si>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</si>
  <si>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</si>
  <si>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</si>
  <si>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</si>
  <si>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</si>
  <si>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</si>
  <si>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</si>
  <si>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</si>
  <si>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</si>
  <si>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</si>
  <si>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</si>
  <si>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</si>
  <si>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</si>
  <si>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</si>
  <si>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</si>
  <si>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</si>
  <si>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</si>
  <si>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</si>
  <si>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</si>
  <si>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</si>
  <si>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</si>
  <si>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</si>
  <si>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</si>
  <si>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</si>
  <si>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</si>
  <si>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</si>
  <si>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</si>
  <si>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</si>
  <si>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</si>
  <si>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</si>
  <si>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</si>
  <si>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</si>
  <si>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</si>
  <si>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</si>
  <si>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</si>
  <si>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</si>
  <si>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</si>
  <si>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</si>
  <si>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</si>
  <si>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</si>
  <si>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</si>
  <si>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</si>
  <si>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</si>
  <si>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</si>
  <si>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</si>
  <si>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</si>
  <si>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</si>
  <si>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</si>
  <si>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</si>
  <si>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</si>
  <si>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</si>
  <si>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</si>
  <si>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</si>
  <si>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</si>
  <si>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</si>
  <si>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</si>
  <si>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</si>
  <si>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</si>
  <si>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</si>
  <si>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</si>
  <si>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</si>
  <si>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</si>
  <si>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</si>
  <si>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</si>
  <si>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</si>
  <si>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</si>
  <si>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</si>
  <si>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</si>
  <si>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</si>
  <si>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</si>
  <si>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</si>
  <si>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</si>
  <si>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</si>
  <si>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</si>
  <si>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</si>
  <si>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</si>
  <si>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</si>
  <si>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</si>
  <si>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</si>
  <si>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</si>
  <si>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</si>
  <si>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</si>
  <si>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</si>
  <si>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</si>
  <si>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</si>
  <si>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</si>
  <si>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</si>
  <si>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</si>
  <si>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</si>
  <si>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</si>
  <si>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</si>
  <si>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</si>
  <si>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</si>
  <si>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</si>
  <si>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</si>
  <si>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</si>
  <si>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</si>
  <si>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</si>
  <si>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</si>
  <si>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</si>
  <si>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</si>
  <si>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</si>
  <si>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</si>
  <si>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</si>
  <si>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</si>
  <si>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</si>
  <si>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</si>
  <si>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</si>
  <si>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</si>
  <si>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</si>
  <si>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</si>
  <si>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</si>
  <si>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</si>
  <si>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</si>
  <si>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</si>
  <si>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</si>
  <si>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</si>
  <si>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</si>
  <si>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</si>
  <si>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</si>
  <si>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</si>
  <si>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</si>
  <si>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</si>
  <si>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</si>
  <si>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</si>
  <si>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</si>
  <si>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</si>
  <si>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</si>
  <si>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</si>
  <si>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</si>
  <si>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</si>
  <si>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</si>
  <si>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</si>
  <si>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</si>
  <si>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</si>
  <si>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</si>
  <si>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</si>
  <si>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</si>
  <si>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</si>
  <si>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</si>
  <si>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</si>
  <si>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</si>
  <si>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</si>
  <si>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</si>
  <si>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</si>
  <si>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</si>
  <si>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</si>
  <si>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</si>
  <si>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</si>
  <si>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</si>
  <si>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</si>
  <si>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</si>
  <si>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</si>
  <si>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</si>
  <si>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</si>
  <si>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</si>
  <si>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</si>
  <si>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</si>
  <si>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</si>
  <si>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</si>
  <si>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</si>
  <si>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</si>
  <si>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</si>
  <si>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</si>
  <si>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</si>
  <si>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</si>
  <si>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</si>
  <si>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</si>
  <si>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</si>
  <si>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</si>
  <si>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</si>
  <si>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</si>
  <si>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</si>
  <si>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</si>
  <si>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</si>
  <si>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</si>
  <si>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</si>
  <si>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</si>
  <si>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</si>
  <si>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</si>
  <si>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</si>
  <si>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</si>
  <si>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</si>
  <si>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</si>
  <si>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</si>
  <si>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</si>
  <si>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</si>
  <si>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</si>
  <si>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</si>
  <si>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</si>
  <si>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</si>
  <si>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</si>
  <si>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</si>
  <si>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</si>
  <si>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</si>
  <si>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</si>
  <si>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</si>
  <si>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</si>
  <si>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</si>
  <si>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</si>
  <si>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</si>
  <si>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</si>
  <si>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</si>
  <si>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</si>
  <si>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</si>
  <si>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</si>
  <si>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</si>
  <si>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</si>
  <si>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</si>
  <si>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</si>
  <si>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</si>
  <si>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</si>
  <si>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</si>
  <si>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</si>
  <si>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</si>
  <si>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</si>
  <si>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</si>
  <si>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</si>
  <si>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</si>
  <si>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</si>
  <si>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</si>
  <si>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</si>
  <si>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</si>
  <si>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</si>
  <si>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</si>
  <si>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</si>
  <si>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</si>
  <si>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</si>
  <si>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</si>
  <si>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</si>
  <si>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</si>
  <si>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</si>
  <si>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</si>
  <si>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</si>
  <si>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</si>
  <si>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</si>
  <si>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</si>
  <si>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</si>
  <si>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</si>
  <si>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</si>
  <si>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</si>
  <si>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</si>
  <si>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</si>
  <si>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</si>
  <si>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</si>
  <si>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</si>
  <si>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</si>
  <si>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</si>
  <si>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</si>
  <si>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</si>
  <si>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</si>
  <si>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</si>
  <si>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</si>
  <si>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</si>
  <si>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</si>
  <si>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</si>
  <si>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</si>
  <si>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</si>
  <si>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</si>
  <si>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</si>
  <si>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</si>
  <si>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</si>
  <si>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</si>
  <si>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</si>
  <si>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</si>
  <si>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</si>
  <si>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</si>
  <si>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</si>
  <si>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</si>
  <si>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</si>
  <si>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</si>
  <si>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</si>
  <si>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</si>
  <si>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</si>
  <si>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</si>
  <si>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</si>
  <si>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</si>
  <si>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</si>
  <si>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</si>
  <si>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</si>
  <si>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</si>
  <si>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</si>
  <si>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</si>
  <si>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</si>
  <si>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</si>
  <si>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</si>
  <si>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</si>
  <si>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</si>
  <si>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</si>
  <si>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</si>
  <si>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</si>
  <si>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</si>
  <si>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</si>
  <si>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</si>
  <si>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</si>
  <si>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</si>
  <si>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</si>
  <si>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</si>
  <si>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</si>
  <si>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</si>
  <si>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</si>
  <si>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</si>
  <si>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</si>
  <si>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</si>
  <si>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</si>
  <si>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</si>
  <si>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</si>
  <si>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</si>
  <si>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</si>
  <si>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</si>
  <si>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</si>
  <si>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</si>
  <si>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</si>
  <si>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</si>
  <si>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</si>
  <si>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</si>
  <si>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</si>
  <si>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</si>
  <si>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</si>
  <si>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</si>
  <si>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</si>
  <si>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</si>
  <si>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</si>
  <si>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</si>
  <si>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</si>
  <si>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</si>
  <si>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</si>
  <si>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</si>
  <si>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</si>
  <si>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</si>
  <si>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</si>
  <si>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</si>
  <si>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</si>
  <si>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</si>
  <si>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</si>
  <si>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</si>
  <si>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</si>
  <si>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</si>
  <si>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</si>
  <si>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</si>
  <si>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</si>
  <si>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</si>
  <si>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</si>
  <si>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</si>
  <si>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</si>
  <si>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</si>
  <si>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</si>
  <si>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</si>
  <si>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</si>
  <si>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</si>
  <si>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</si>
  <si>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</si>
  <si>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</si>
  <si>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</si>
  <si>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</si>
  <si>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</si>
  <si>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</si>
  <si>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</si>
  <si>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</si>
  <si>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</si>
  <si>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</si>
  <si>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</si>
  <si>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</si>
  <si>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</si>
  <si>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</si>
  <si>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</si>
  <si>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</si>
  <si>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</si>
  <si>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</si>
  <si>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</si>
  <si>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</si>
  <si>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</si>
  <si>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</si>
  <si>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</si>
  <si>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</si>
  <si>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</si>
  <si>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</si>
  <si>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</si>
  <si>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</si>
  <si>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</si>
  <si>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</si>
  <si>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</si>
  <si>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</si>
  <si>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</si>
  <si>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</si>
  <si>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</si>
  <si>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</si>
  <si>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</si>
  <si>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</si>
  <si>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</si>
  <si>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</si>
  <si>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</si>
  <si>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</si>
  <si>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</si>
  <si>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</si>
  <si>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</si>
  <si>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</si>
  <si>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</si>
  <si>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</si>
  <si>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</si>
  <si>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</si>
  <si>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</si>
  <si>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</si>
  <si>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</si>
  <si>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</si>
  <si>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</si>
  <si>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</si>
  <si>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</si>
  <si>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</si>
  <si>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</si>
  <si>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</si>
  <si>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</si>
  <si>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</si>
  <si>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</si>
  <si>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</si>
  <si>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</si>
  <si>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</si>
  <si>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</si>
  <si>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</si>
  <si>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</si>
  <si>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</si>
  <si>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</si>
  <si>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</si>
  <si>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</si>
  <si>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</si>
  <si>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</si>
  <si>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</si>
  <si>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</si>
  <si>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</si>
  <si>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</si>
  <si>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</si>
  <si>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</si>
  <si>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</si>
  <si>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</si>
  <si>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</si>
  <si>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</si>
  <si>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</si>
  <si>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</si>
  <si>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</si>
  <si>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</si>
  <si>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</si>
  <si>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</si>
  <si>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</si>
  <si>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</si>
  <si>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</si>
  <si>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</si>
  <si>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</si>
  <si>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</si>
  <si>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</si>
  <si>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</si>
  <si>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</si>
  <si>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</si>
  <si>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</si>
  <si>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</si>
  <si>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</si>
  <si>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</si>
  <si>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</si>
  <si>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</si>
  <si>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</si>
  <si>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</si>
  <si>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</si>
  <si>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</si>
  <si>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</si>
  <si>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</si>
  <si>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</si>
  <si>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</si>
  <si>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</si>
  <si>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</si>
  <si>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</si>
  <si>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</si>
  <si>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</si>
  <si>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</si>
  <si>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</si>
  <si>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</si>
  <si>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</si>
  <si>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</si>
  <si>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</si>
  <si>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</si>
  <si>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</si>
  <si>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</si>
  <si>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</si>
  <si>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</si>
  <si>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</si>
  <si>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</si>
  <si>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</si>
  <si>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</si>
  <si>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</si>
  <si>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</si>
  <si>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</si>
  <si>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</si>
  <si>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</si>
  <si>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</si>
  <si>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</si>
  <si>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</si>
  <si>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</si>
  <si>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</si>
  <si>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</si>
  <si>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</si>
  <si>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</si>
  <si>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</si>
  <si>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</si>
  <si>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</si>
  <si>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</si>
  <si>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</si>
  <si>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</si>
  <si>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</si>
  <si>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</si>
  <si>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</si>
  <si>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</si>
  <si>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</si>
  <si>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</si>
  <si>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</si>
  <si>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</si>
  <si>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</si>
  <si>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</si>
  <si>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</si>
  <si>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</si>
  <si>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</si>
  <si>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</si>
  <si>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</si>
  <si>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</si>
  <si>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</si>
  <si>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</si>
  <si>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</si>
  <si>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</si>
  <si>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</si>
  <si>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</si>
  <si>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</si>
  <si>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</si>
  <si>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</si>
  <si>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</si>
  <si>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</si>
  <si>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</si>
  <si>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</si>
  <si>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</si>
  <si>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</si>
  <si>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</si>
  <si>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</si>
  <si>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</si>
  <si>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</si>
  <si>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</si>
  <si>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</si>
  <si>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</si>
  <si>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</si>
  <si>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</si>
  <si>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</si>
  <si>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</si>
  <si>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</si>
  <si>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</si>
  <si>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</si>
  <si>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</si>
  <si>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</si>
  <si>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</si>
  <si>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</si>
  <si>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</si>
  <si>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</si>
  <si>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</si>
  <si>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</si>
  <si>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</si>
  <si>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</si>
  <si>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</si>
  <si>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</si>
  <si>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</si>
  <si>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</si>
  <si>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</si>
  <si>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</si>
  <si>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</si>
  <si>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</si>
  <si>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</si>
  <si>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</si>
  <si>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</si>
  <si>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</si>
  <si>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</si>
  <si>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</si>
  <si>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</si>
  <si>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</si>
  <si>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</si>
  <si>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</si>
  <si>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</si>
  <si>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</si>
  <si>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</si>
  <si>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</si>
  <si>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</si>
  <si>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</si>
  <si>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</si>
  <si>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</si>
  <si>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</si>
  <si>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</si>
  <si>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</si>
  <si>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</si>
  <si>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</si>
  <si>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</si>
  <si>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</si>
  <si>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</si>
  <si>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</si>
  <si>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</si>
  <si>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</si>
  <si>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</si>
  <si>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</si>
  <si>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</si>
  <si>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</si>
  <si>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</si>
  <si>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</si>
  <si>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</si>
  <si>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</si>
  <si>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</si>
  <si>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</si>
  <si>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</si>
  <si>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</si>
  <si>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</si>
  <si>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</si>
  <si>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</si>
  <si>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</si>
  <si>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</si>
  <si>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</si>
  <si>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</si>
  <si>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</si>
  <si>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</si>
  <si>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</si>
  <si>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</si>
  <si>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</si>
  <si>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</si>
  <si>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</si>
  <si>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</si>
  <si>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</si>
  <si>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</si>
  <si>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</si>
  <si>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</si>
  <si>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</si>
  <si>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</si>
  <si>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</si>
  <si>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</si>
  <si>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</si>
  <si>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</si>
  <si>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</si>
  <si>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</si>
  <si>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</si>
  <si>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</si>
  <si>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</si>
  <si>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</si>
  <si>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</si>
  <si>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</si>
  <si>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</si>
  <si>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</si>
  <si>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</si>
  <si>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</si>
  <si>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</si>
  <si>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</si>
  <si>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</si>
  <si>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</si>
  <si>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</si>
  <si>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</si>
  <si>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</si>
  <si>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</si>
  <si>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</si>
  <si>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</si>
  <si>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</si>
  <si>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</si>
  <si>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</si>
  <si>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</si>
  <si>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</si>
  <si>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</si>
  <si>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</si>
  <si>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</si>
  <si>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</si>
  <si>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</si>
  <si>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</si>
  <si>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</si>
  <si>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</si>
  <si>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</si>
  <si>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</si>
  <si>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</si>
  <si>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</si>
  <si>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</si>
  <si>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</si>
  <si>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</si>
  <si>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</si>
  <si>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</si>
  <si>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</si>
  <si>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</si>
  <si>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</si>
  <si>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</si>
  <si>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</si>
  <si>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</si>
  <si>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</si>
  <si>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</si>
  <si>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</si>
  <si>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</si>
  <si>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</si>
  <si>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</si>
  <si>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</si>
  <si>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</si>
  <si>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</si>
  <si>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</si>
  <si>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</si>
  <si>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</si>
  <si>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</si>
  <si>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</si>
  <si>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</si>
  <si>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</si>
  <si>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</si>
  <si>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</si>
  <si>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</si>
  <si>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</si>
  <si>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</si>
  <si>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</si>
  <si>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</si>
  <si>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</si>
  <si>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</si>
  <si>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</si>
  <si>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</si>
  <si>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</si>
  <si>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</si>
  <si>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</si>
  <si>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</si>
  <si>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</si>
  <si>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</si>
  <si>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</si>
  <si>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</si>
  <si>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</si>
  <si>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</si>
  <si>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</si>
  <si>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</si>
  <si>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</si>
  <si>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</si>
  <si>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</si>
  <si>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</si>
  <si>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</si>
  <si>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</si>
  <si>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</si>
  <si>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</si>
  <si>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</si>
  <si>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</si>
  <si>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</si>
  <si>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</si>
  <si>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</si>
  <si>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</si>
  <si>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</si>
  <si>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</si>
  <si>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</si>
  <si>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</si>
  <si>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</si>
  <si>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</si>
  <si>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</si>
  <si>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</si>
  <si>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</si>
  <si>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</si>
  <si>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</si>
  <si>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</si>
  <si>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</si>
  <si>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</si>
  <si>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</si>
  <si>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</si>
  <si>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</si>
  <si>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</si>
  <si>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</si>
  <si>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</si>
  <si>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</si>
  <si>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</si>
  <si>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</si>
  <si>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</si>
  <si>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</si>
  <si>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</si>
  <si>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</si>
  <si>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</si>
  <si>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</si>
  <si>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</si>
  <si>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</si>
  <si>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</si>
  <si>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</si>
  <si>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</si>
  <si>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</si>
  <si>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</si>
  <si>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</si>
  <si>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</si>
  <si>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</si>
  <si>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</si>
  <si>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</si>
  <si>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</si>
  <si>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</si>
  <si>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</si>
  <si>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</si>
  <si>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</si>
  <si>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</si>
  <si>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</si>
  <si>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</si>
  <si>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</si>
  <si>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</si>
  <si>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</si>
  <si>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</si>
  <si>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</si>
  <si>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</si>
  <si>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</si>
  <si>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</si>
  <si>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</si>
  <si>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</si>
  <si>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</si>
  <si>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</si>
  <si>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</si>
  <si>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</si>
  <si>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</si>
  <si>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</si>
  <si>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</si>
  <si>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</si>
  <si>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</si>
  <si>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</si>
  <si>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</si>
  <si>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</si>
  <si>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</si>
  <si>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</si>
  <si>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</si>
  <si>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</si>
  <si>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</si>
  <si>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</si>
  <si>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</si>
  <si>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</si>
  <si>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</si>
  <si>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</si>
  <si>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</si>
  <si>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</si>
  <si>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</si>
  <si>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</si>
  <si>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</si>
  <si>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</si>
  <si>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</si>
  <si>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</si>
  <si>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</si>
  <si>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</si>
  <si>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</si>
  <si>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</si>
  <si>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</si>
  <si>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</si>
  <si>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</si>
  <si>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</si>
  <si>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</si>
  <si>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</si>
  <si>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</si>
  <si>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</si>
  <si>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</si>
  <si>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</si>
  <si>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</si>
  <si>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</si>
  <si>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</si>
  <si>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</si>
  <si>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</si>
  <si>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</si>
  <si>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</si>
  <si>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</si>
  <si>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</si>
  <si>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</si>
  <si>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</si>
  <si>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</si>
  <si>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</si>
  <si>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</si>
  <si>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</si>
  <si>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</si>
  <si>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</si>
  <si>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</si>
  <si>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</si>
  <si>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</si>
  <si>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</si>
  <si>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</si>
  <si>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</si>
  <si>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</si>
  <si>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</si>
  <si>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</si>
  <si>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</si>
  <si>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</si>
  <si>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</si>
  <si>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</si>
  <si>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</si>
  <si>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</si>
  <si>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</si>
  <si>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</si>
  <si>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</si>
  <si>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</si>
  <si>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</si>
  <si>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</si>
  <si>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</si>
  <si>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</si>
  <si>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</si>
  <si>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</si>
  <si>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</si>
  <si>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</si>
  <si>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</si>
  <si>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</si>
  <si>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</si>
  <si>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</si>
  <si>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</si>
  <si>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</si>
  <si>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</si>
  <si>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</si>
  <si>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</si>
  <si>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</si>
  <si>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</si>
  <si>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</si>
  <si>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</si>
  <si>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</si>
  <si>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</si>
  <si>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</si>
  <si>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</si>
  <si>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</si>
  <si>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</si>
  <si>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</si>
  <si>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</si>
  <si>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</si>
  <si>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</si>
  <si>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</si>
  <si>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</si>
  <si>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</si>
  <si>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</si>
  <si>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</si>
  <si>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</si>
  <si>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</si>
  <si>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</si>
  <si>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</si>
  <si>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</si>
  <si>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</si>
  <si>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</si>
  <si>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</si>
  <si>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</si>
  <si>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</si>
  <si>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</si>
  <si>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</si>
  <si>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</si>
  <si>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</si>
  <si>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</si>
  <si>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</si>
  <si>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</si>
  <si>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</si>
  <si>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</si>
  <si>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</si>
  <si>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</si>
  <si>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</si>
  <si>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</si>
  <si>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</si>
  <si>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</si>
  <si>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</si>
  <si>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</si>
  <si>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</si>
  <si>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</si>
  <si>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</si>
  <si>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</si>
  <si>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</si>
  <si>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</si>
  <si>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</si>
  <si>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</si>
  <si>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</si>
  <si>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</si>
  <si>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</si>
  <si>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</si>
  <si>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</si>
  <si>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</si>
  <si>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</si>
  <si>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</si>
  <si>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</si>
  <si>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</si>
  <si>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</si>
  <si>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</si>
  <si>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</si>
  <si>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</si>
  <si>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</si>
  <si>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</si>
  <si>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</si>
  <si>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</si>
  <si>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</si>
  <si>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</si>
  <si>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</si>
  <si>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</si>
  <si>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</si>
  <si>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</si>
  <si>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</si>
  <si>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</si>
  <si>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</si>
  <si>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</si>
  <si>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</si>
  <si>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</si>
  <si>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</si>
  <si>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</si>
  <si>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</si>
  <si>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</si>
  <si>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</si>
  <si>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</si>
  <si>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</si>
  <si>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</si>
  <si>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</si>
  <si>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</si>
  <si>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</si>
  <si>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</si>
  <si>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</si>
  <si>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</si>
  <si>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</si>
  <si>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</si>
  <si>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</si>
  <si>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</si>
  <si>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</si>
  <si>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</si>
  <si>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</si>
  <si>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</si>
  <si>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</si>
  <si>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</si>
  <si>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</si>
  <si>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</si>
  <si>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</si>
  <si>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</si>
  <si>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</si>
  <si>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</si>
  <si>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</si>
  <si>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</si>
  <si>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</si>
  <si>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</si>
  <si>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</si>
  <si>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</si>
  <si>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</si>
  <si>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</si>
  <si>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</si>
  <si>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</si>
  <si>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</si>
  <si>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</si>
  <si>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</si>
  <si>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</si>
  <si>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</si>
  <si>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</si>
  <si>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</si>
  <si>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</si>
  <si>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</si>
  <si>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</si>
  <si>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</si>
  <si>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</si>
  <si>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</si>
  <si>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</si>
  <si>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</si>
  <si>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</si>
  <si>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</si>
  <si>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</si>
  <si>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</si>
  <si>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</si>
  <si>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</si>
  <si>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</si>
  <si>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</si>
  <si>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</si>
  <si>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</si>
  <si>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</si>
  <si>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</si>
  <si>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</si>
  <si>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</si>
  <si>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</si>
  <si>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</si>
  <si>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</si>
  <si>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</si>
  <si>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</si>
  <si>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</si>
  <si>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</si>
  <si>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</si>
  <si>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</si>
  <si>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</si>
  <si>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</si>
  <si>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</si>
  <si>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</si>
  <si>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</si>
  <si>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</si>
  <si>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</si>
  <si>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</si>
  <si>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</si>
  <si>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</si>
  <si>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</si>
  <si>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</si>
  <si>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</si>
  <si>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</si>
  <si>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</si>
  <si>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</si>
  <si>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</si>
  <si>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</si>
  <si>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</si>
  <si>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</si>
  <si>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</si>
  <si>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</si>
  <si>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</si>
  <si>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</si>
  <si>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</si>
  <si>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</si>
  <si>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</si>
  <si>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</si>
  <si>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</si>
  <si>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</si>
  <si>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</si>
  <si>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</si>
  <si>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</si>
  <si>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</si>
  <si>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</si>
  <si>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</si>
  <si>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</si>
  <si>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</si>
  <si>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</si>
  <si>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</si>
  <si>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</si>
  <si>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</si>
  <si>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</si>
  <si>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</si>
  <si>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</si>
  <si>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</si>
  <si>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</si>
  <si>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</si>
  <si>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</si>
  <si>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</si>
  <si>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</si>
  <si>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</si>
  <si>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</si>
  <si>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</si>
  <si>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</si>
  <si>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</si>
  <si>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</si>
  <si>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</si>
  <si>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</si>
  <si>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</si>
  <si>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</si>
  <si>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</si>
  <si>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</si>
  <si>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</si>
  <si>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</si>
  <si>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</si>
  <si>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</si>
  <si>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</si>
  <si>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</si>
  <si>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</si>
  <si>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</si>
  <si>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</si>
  <si>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</si>
  <si>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</si>
  <si>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</si>
  <si>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</si>
  <si>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</si>
  <si>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</si>
  <si>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</si>
  <si>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</si>
  <si>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</si>
  <si>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</si>
  <si>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</si>
  <si>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</si>
  <si>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</si>
  <si>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</si>
  <si>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</si>
  <si>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</si>
  <si>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</si>
  <si>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</si>
  <si>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</si>
  <si>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</si>
  <si>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</si>
  <si>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</si>
  <si>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</si>
  <si>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</si>
  <si>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</si>
  <si>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</si>
  <si>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</si>
  <si>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</si>
  <si>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</si>
  <si>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</si>
  <si>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</si>
  <si>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</si>
  <si>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</si>
  <si>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</si>
  <si>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</si>
  <si>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</si>
  <si>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</si>
  <si>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</si>
  <si>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</si>
  <si>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</si>
  <si>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</si>
  <si>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</si>
  <si>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</si>
  <si>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</si>
  <si>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</si>
  <si>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</si>
  <si>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</si>
  <si>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</si>
  <si>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</si>
  <si>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</si>
  <si>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</si>
  <si>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</si>
  <si>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</si>
  <si>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</si>
  <si>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</si>
  <si>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</si>
  <si>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</si>
  <si>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</si>
  <si>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</si>
  <si>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</si>
  <si>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</si>
  <si>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</si>
  <si>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</si>
  <si>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</si>
  <si>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</si>
  <si>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</si>
  <si>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</si>
  <si>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</si>
  <si>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</si>
  <si>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</si>
  <si>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</si>
  <si>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</si>
  <si>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</si>
  <si>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</si>
  <si>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</si>
  <si>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</si>
  <si>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</si>
  <si>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</si>
  <si>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</si>
  <si>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</si>
  <si>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</si>
  <si>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</si>
  <si>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</si>
  <si>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</si>
  <si>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</si>
  <si>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</si>
  <si>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</si>
  <si>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</si>
  <si>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</si>
  <si>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</si>
  <si>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</si>
  <si>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</si>
  <si>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</si>
  <si>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</si>
  <si>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</si>
  <si>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</si>
  <si>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</si>
  <si>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</si>
  <si>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</si>
  <si>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</si>
  <si>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</si>
  <si>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</si>
  <si>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</si>
  <si>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</si>
  <si>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</si>
  <si>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</si>
  <si>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</si>
  <si>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</si>
  <si>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</si>
  <si>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</si>
  <si>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</si>
  <si>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</si>
  <si>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</si>
  <si>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</si>
  <si>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</si>
  <si>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</si>
  <si>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</si>
  <si>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</si>
  <si>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</si>
  <si>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</si>
  <si>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</si>
  <si>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</si>
  <si>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</si>
  <si>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</si>
  <si>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</si>
  <si>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</si>
  <si>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</si>
  <si>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</si>
  <si>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</si>
  <si>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</si>
  <si>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</si>
  <si>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</si>
  <si>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</si>
  <si>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</si>
  <si>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</si>
  <si>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</si>
  <si>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</si>
  <si>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</si>
  <si>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</si>
  <si>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</si>
  <si>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</si>
  <si>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</si>
  <si>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</si>
  <si>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</si>
  <si>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</si>
  <si>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</si>
  <si>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</si>
  <si>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</si>
  <si>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</si>
  <si>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</si>
  <si>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</si>
  <si>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</si>
  <si>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</si>
  <si>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</si>
  <si>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</si>
  <si>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</si>
  <si>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</si>
  <si>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</si>
  <si>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</si>
  <si>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</si>
  <si>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</si>
  <si>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</si>
  <si>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</si>
  <si>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</si>
  <si>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</si>
  <si>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</si>
  <si>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</si>
  <si>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</si>
  <si>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</si>
  <si>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</si>
  <si>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</si>
  <si>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</si>
  <si>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</si>
  <si>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</si>
  <si>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</si>
  <si>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</si>
  <si>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</si>
  <si>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</si>
  <si>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</si>
  <si>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</si>
  <si>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</si>
  <si>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</si>
  <si>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</si>
  <si>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</si>
  <si>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</si>
  <si>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</si>
  <si>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</si>
  <si>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</si>
  <si>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</si>
  <si>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</si>
  <si>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</si>
  <si>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</si>
  <si>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</si>
  <si>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</si>
  <si>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</si>
  <si>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</si>
  <si>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</si>
  <si>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</si>
  <si>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</si>
  <si>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</si>
  <si>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</si>
  <si>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</si>
  <si>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</si>
  <si>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</si>
  <si>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</si>
  <si>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</si>
  <si>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</si>
  <si>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</si>
  <si>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</si>
  <si>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</si>
  <si>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</si>
  <si>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</si>
  <si>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</si>
  <si>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</si>
  <si>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</si>
  <si>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</si>
  <si>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</si>
  <si>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</si>
  <si>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</si>
  <si>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</si>
  <si>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</si>
  <si>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</si>
  <si>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</si>
  <si>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</si>
  <si>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</si>
  <si>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</si>
  <si>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</si>
  <si>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</si>
  <si>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</si>
  <si>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</si>
  <si>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</si>
  <si>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</si>
  <si>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</si>
  <si>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</si>
  <si>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</si>
  <si>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</si>
  <si>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</si>
  <si>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</si>
  <si>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</si>
  <si>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</si>
  <si>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</si>
  <si>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</si>
  <si>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</si>
  <si>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</si>
  <si>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</si>
  <si>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</si>
  <si>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</si>
  <si>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</si>
  <si>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</si>
  <si>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</si>
  <si>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</si>
  <si>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</si>
  <si>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</si>
  <si>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</si>
  <si>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</si>
  <si>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</si>
  <si>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</si>
  <si>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</si>
  <si>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</si>
  <si>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</si>
  <si>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</si>
  <si>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</si>
  <si>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</si>
  <si>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</si>
  <si>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</si>
  <si>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</si>
  <si>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</si>
  <si>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</si>
  <si>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</si>
  <si>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</si>
  <si>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</si>
  <si>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</si>
  <si>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</si>
  <si>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</si>
  <si>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</si>
  <si>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</si>
  <si>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</si>
  <si>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</si>
  <si>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</si>
  <si>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</si>
  <si>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</si>
  <si>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</si>
  <si>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</si>
  <si>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</si>
  <si>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</si>
  <si>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</si>
  <si>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</si>
  <si>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</si>
  <si>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</si>
  <si>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</si>
  <si>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</si>
  <si>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</si>
  <si>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</si>
  <si>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</si>
  <si>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</si>
  <si>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</si>
  <si>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</si>
  <si>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</si>
  <si>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</si>
  <si>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</si>
  <si>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</si>
  <si>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</si>
  <si>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</si>
  <si>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</si>
  <si>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</si>
  <si>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</si>
  <si>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</si>
  <si>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</si>
  <si>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</si>
  <si>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</si>
  <si>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</si>
  <si>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</si>
  <si>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</si>
  <si>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</si>
  <si>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</si>
  <si>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</si>
  <si>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</si>
  <si>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</si>
  <si>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</si>
  <si>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</si>
  <si>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</si>
  <si>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</si>
  <si>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</si>
  <si>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</si>
  <si>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</si>
  <si>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</si>
  <si>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</si>
  <si>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</si>
  <si>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</si>
  <si>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</si>
  <si>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</si>
  <si>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</si>
  <si>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</si>
  <si>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</si>
  <si>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</si>
  <si>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</si>
  <si>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</si>
  <si>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</si>
  <si>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</si>
  <si>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</si>
  <si>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</si>
  <si>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</si>
  <si>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</si>
  <si>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</si>
  <si>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</si>
  <si>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</si>
  <si>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</si>
  <si>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</si>
  <si>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</si>
  <si>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</si>
  <si>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</si>
  <si>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</si>
  <si>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</si>
  <si>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</si>
  <si>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</si>
  <si>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</si>
  <si>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</si>
  <si>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</si>
  <si>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</si>
  <si>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</si>
  <si>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</si>
  <si>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</si>
  <si>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</si>
  <si>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</si>
  <si>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</si>
  <si>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</si>
  <si>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</si>
  <si>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</si>
  <si>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</si>
  <si>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</si>
  <si>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</si>
  <si>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</si>
  <si>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</si>
  <si>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</si>
  <si>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</si>
  <si>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</si>
  <si>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</si>
  <si>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</si>
  <si>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</si>
  <si>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</si>
  <si>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</si>
  <si>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</si>
  <si>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</si>
  <si>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</si>
  <si>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</si>
  <si>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</si>
  <si>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</si>
  <si>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</si>
  <si>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</si>
  <si>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</si>
  <si>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</si>
  <si>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</si>
  <si>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</si>
  <si>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</si>
  <si>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</si>
  <si>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</si>
  <si>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</si>
  <si>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</si>
  <si>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</si>
  <si>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</si>
  <si>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</si>
  <si>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</si>
  <si>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</si>
  <si>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</si>
  <si>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</si>
  <si>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</si>
  <si>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</si>
  <si>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</si>
  <si>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</si>
  <si>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</si>
  <si>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</si>
  <si>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</si>
  <si>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</si>
  <si>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</si>
  <si>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</si>
  <si>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</si>
  <si>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</si>
  <si>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</si>
  <si>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</si>
  <si>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</si>
  <si>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</si>
  <si>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</si>
  <si>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</si>
  <si>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</si>
  <si>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</si>
  <si>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</si>
  <si>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</si>
  <si>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</si>
  <si>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</si>
  <si>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</si>
  <si>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</si>
  <si>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</si>
  <si>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</si>
  <si>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</si>
  <si>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</si>
  <si>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</si>
  <si>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</si>
  <si>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</si>
  <si>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</si>
  <si>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</si>
  <si>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</si>
  <si>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</si>
  <si>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</si>
  <si>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</si>
  <si>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</si>
  <si>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</si>
  <si>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</si>
  <si>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</si>
  <si>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</si>
  <si>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</si>
  <si>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</si>
  <si>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</si>
  <si>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</si>
  <si>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</si>
  <si>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</si>
  <si>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</si>
  <si>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</si>
  <si>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</si>
  <si>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</si>
  <si>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</si>
  <si>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</si>
  <si>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</si>
  <si>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</si>
  <si>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</si>
  <si>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</si>
  <si>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</si>
  <si>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</si>
  <si>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</si>
  <si>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</si>
  <si>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</si>
  <si>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</si>
  <si>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</si>
  <si>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</si>
  <si>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</si>
  <si>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</si>
  <si>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</si>
  <si>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</si>
  <si>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</si>
  <si>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</si>
  <si>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</si>
  <si>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</si>
  <si>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</si>
  <si>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</si>
  <si>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</si>
  <si>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</si>
  <si>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</si>
  <si>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</si>
  <si>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</si>
  <si>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</si>
  <si>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</si>
  <si>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</si>
  <si>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</si>
  <si>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</si>
  <si>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</si>
  <si>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</si>
  <si>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</si>
  <si>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</si>
  <si>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</si>
  <si>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</si>
  <si>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</si>
  <si>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</si>
  <si>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</si>
  <si>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</si>
  <si>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</si>
  <si>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</si>
  <si>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</si>
  <si>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</si>
  <si>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</si>
  <si>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</si>
  <si>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</si>
  <si>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</si>
  <si>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</si>
  <si>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</si>
  <si>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</si>
  <si>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</si>
  <si>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</si>
  <si>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</si>
  <si>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</si>
  <si>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</si>
  <si>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</si>
  <si>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</si>
  <si>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</si>
  <si>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</si>
  <si>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</si>
  <si>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</si>
  <si>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</si>
  <si>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</si>
  <si>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</si>
  <si>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</si>
  <si>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</si>
  <si>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</si>
  <si>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</si>
  <si>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</si>
  <si>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</si>
  <si>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</si>
  <si>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</si>
  <si>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</si>
  <si>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</si>
  <si>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</si>
  <si>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</si>
  <si>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</si>
  <si>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</si>
  <si>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</si>
  <si>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</si>
  <si>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</si>
  <si>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</si>
  <si>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</si>
  <si>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</si>
  <si>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</si>
  <si>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</si>
  <si>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</si>
  <si>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</si>
  <si>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</si>
  <si>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</si>
  <si>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</si>
  <si>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</si>
  <si>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</si>
  <si>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</si>
  <si>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</si>
  <si>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</si>
  <si>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</si>
  <si>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</si>
  <si>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</si>
  <si>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</si>
  <si>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</si>
  <si>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</si>
  <si>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</si>
  <si>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</si>
  <si>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</si>
  <si>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</si>
  <si>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</si>
  <si>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</si>
  <si>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</si>
  <si>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</si>
  <si>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</si>
  <si>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</si>
  <si>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</si>
  <si>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</si>
  <si>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</si>
  <si>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</si>
  <si>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</si>
  <si>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</si>
  <si>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</si>
  <si>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</si>
  <si>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</si>
  <si>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</si>
  <si>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</si>
  <si>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</si>
  <si>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</si>
  <si>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</si>
  <si>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</si>
  <si>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</si>
  <si>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</si>
  <si>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</si>
  <si>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</si>
  <si>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</si>
  <si>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</si>
  <si>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</si>
  <si>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</si>
  <si>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</si>
  <si>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</si>
  <si>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</si>
  <si>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</si>
  <si>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</si>
  <si>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</si>
  <si>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</si>
  <si>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</si>
  <si>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</si>
  <si>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</si>
  <si>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</si>
  <si>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</si>
  <si>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</si>
  <si>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</si>
  <si>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</si>
  <si>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</si>
  <si>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</si>
  <si>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</si>
  <si>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</si>
  <si>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</si>
  <si>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</si>
  <si>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</si>
  <si>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</si>
  <si>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</si>
  <si>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</si>
  <si>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</si>
  <si>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</si>
  <si>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</si>
  <si>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</si>
  <si>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</si>
  <si>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</si>
  <si>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</si>
  <si>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</si>
  <si>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</si>
  <si>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</si>
  <si>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</si>
  <si>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</si>
  <si>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</si>
  <si>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</si>
  <si>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</si>
  <si>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</si>
  <si>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</si>
  <si>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</si>
  <si>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</si>
  <si>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</si>
  <si>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</si>
  <si>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</si>
  <si>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</si>
  <si>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</si>
  <si>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</si>
  <si>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</si>
  <si>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</si>
  <si>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</si>
  <si>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</si>
  <si>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</si>
  <si>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</si>
  <si>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</si>
  <si>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</si>
  <si>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</si>
  <si>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</si>
  <si>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</si>
  <si>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</si>
  <si>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</si>
  <si>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</si>
  <si>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</si>
  <si>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</si>
  <si>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</si>
  <si>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</si>
  <si>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</si>
  <si>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</si>
  <si>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</si>
  <si>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</si>
  <si>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</si>
  <si>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</si>
  <si>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</si>
  <si>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</si>
  <si>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</si>
  <si>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</si>
  <si>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</si>
  <si>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</si>
  <si>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</si>
  <si>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</si>
  <si>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</si>
  <si>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</si>
  <si>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</si>
  <si>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</si>
  <si>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</si>
  <si>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</si>
  <si>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</si>
  <si>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</si>
  <si>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</si>
  <si>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</si>
  <si>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</si>
  <si>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</si>
  <si>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</si>
  <si>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</si>
  <si>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</si>
  <si>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</si>
  <si>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</si>
  <si>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</si>
  <si>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</si>
  <si>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</si>
  <si>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</si>
  <si>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</si>
  <si>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</si>
  <si>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</si>
  <si>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</si>
  <si>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</si>
  <si>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</si>
  <si>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</si>
  <si>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</si>
  <si>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</si>
  <si>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</si>
  <si>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</si>
  <si>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</si>
  <si>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</si>
  <si>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</si>
  <si>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</si>
  <si>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</si>
  <si>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</si>
  <si>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</si>
  <si>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</si>
  <si>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</si>
  <si>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</si>
  <si>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</si>
  <si>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</si>
  <si>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</si>
  <si>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</si>
  <si>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</si>
  <si>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</si>
  <si>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</si>
  <si>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</si>
  <si>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</si>
  <si>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</si>
  <si>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</si>
  <si>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</si>
  <si>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</si>
  <si>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</si>
  <si>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</si>
  <si>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</si>
  <si>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</si>
  <si>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</si>
  <si>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</si>
  <si>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</si>
  <si>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</si>
  <si>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</si>
  <si>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</si>
  <si>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</si>
  <si>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</si>
  <si>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</si>
  <si>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</si>
  <si>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</si>
  <si>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</si>
  <si>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</si>
  <si>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</si>
  <si>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</si>
  <si>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</si>
  <si>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</si>
  <si>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</si>
  <si>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</si>
  <si>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</si>
  <si>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</si>
  <si>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</si>
  <si>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</si>
  <si>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</si>
  <si>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</si>
  <si>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</si>
  <si>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</si>
  <si>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</si>
  <si>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</si>
  <si>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</si>
  <si>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</si>
  <si>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</si>
  <si>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</si>
  <si>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</si>
  <si>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</si>
  <si>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</si>
  <si>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</si>
  <si>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</si>
  <si>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</si>
  <si>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</si>
  <si>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</si>
  <si>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</si>
  <si>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</si>
  <si>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</si>
  <si>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</si>
  <si>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</si>
  <si>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</si>
  <si>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</si>
  <si>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</si>
  <si>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</si>
  <si>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</si>
  <si>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</si>
  <si>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</si>
  <si>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</si>
  <si>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</si>
  <si>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</si>
  <si>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</si>
  <si>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</si>
  <si>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</si>
  <si>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</si>
  <si>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</si>
  <si>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</si>
  <si>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</si>
  <si>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</si>
  <si>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</si>
  <si>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</si>
  <si>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</si>
  <si>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</si>
  <si>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</si>
  <si>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</si>
  <si>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</si>
  <si>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</si>
  <si>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</si>
  <si>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</si>
  <si>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</si>
  <si>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</si>
  <si>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</si>
  <si>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</si>
  <si>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</si>
  <si>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</si>
  <si>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</si>
  <si>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</si>
  <si>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</si>
  <si>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</si>
  <si>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</si>
  <si>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</si>
  <si>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</si>
  <si>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</si>
  <si>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</si>
  <si>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</si>
  <si>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</si>
  <si>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</si>
  <si>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</si>
  <si>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</si>
  <si>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</si>
  <si>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</si>
  <si>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</si>
  <si>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</si>
  <si>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</si>
  <si>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</si>
  <si>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</si>
  <si>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</si>
  <si>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</si>
  <si>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</si>
  <si>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</si>
  <si>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</si>
  <si>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</si>
  <si>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</si>
  <si>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</si>
  <si>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</si>
  <si>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</si>
  <si>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</si>
  <si>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</si>
  <si>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</si>
  <si>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</si>
  <si>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</si>
  <si>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</si>
  <si>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</si>
  <si>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</si>
  <si>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</si>
  <si>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</si>
  <si>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</si>
  <si>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</si>
  <si>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</si>
  <si>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</si>
  <si>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</si>
  <si>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</si>
  <si>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</si>
  <si>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</si>
  <si>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</si>
  <si>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</si>
  <si>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scattered sites HAJ0217 &amp; HAJ0130 &amp; HAJ2931 / EM Team at site HAJ0217 connecting PG</t>
  </si>
  <si>
    <t>PCM-20251203-00001195</t>
  </si>
  <si>
    <t xml:space="preserve">scattered sites MAK0721 &amp; MAK0781 / EM team need 50 min for site MAK0721 2nd team need 60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</si>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</sst>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331.65161759259354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45994.60004351852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45994.60004351852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45994.60004351852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45994.60004351852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45994.60004351852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45994.60004351852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45994.60004351852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45994.60004351852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45994.60004351852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45994.60004351852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45994.60004351852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45994.60004351852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45994.60004351852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45994.60004351852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45994.60004351852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45994.60004351852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45994.60004351852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45994.60004351852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45994.60004351852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45994.60004351852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45994.60004351852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45994.60004351852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45994.60004351852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45994.60004351852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45994.60004351852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45994.60004351852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45994.60004351852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45994.60004351852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45994.60004351852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45994.60004351852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45994.60004351852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45994.60004351852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45994.60004351852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45994.60004351852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45994.60004351852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45994.60004351852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45994.60004351852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45994.60004351852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45994.60004351852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45994.60004351852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45994.60004351852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45994.60004351852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45994.60004351852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45994.60004351852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45994.60004351852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45994.60004351852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45994.60004351852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45994.60004351852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45994.60004351852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45994.60004351852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45994.60004351852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45994.60004351852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45994.60004351852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45994.60004351852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45994.60004351852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45994.60004351852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45994.60004351852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45994.60004351852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45994.60004351852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45994.60004351852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45994.60004351852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45994.60004351852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45994.60004351852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45994.60004351852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45994.60004351852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45994.60004351852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45994.60004351852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45994.60004351852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45994.60004351852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45994.60004351852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45994.60004351852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45994.60004351852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45994.60004351852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45994.60004351852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45994.60004351852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45994.60004351852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45994.60004351852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45994.60004351852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45994.60004351852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45994.60004351852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45994.60004351852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45994.60004351852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45994.60004351852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45994.60004351852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45994.60004351852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45994.60004351852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45994.60004351852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45994.60004351852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45994.60004351852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45994.60004351852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45994.60004351852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45994.60004351852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45994.60004351852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45994.60004351852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45994.60004351852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45994.60004351852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45994.60004351852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45994.60004351852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45994.60004351852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45994.60004351852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45994.60004351852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45994.60004351852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45994.60004351852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45994.60004351852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45994.60004351852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45994.60004351852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45994.60004351852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45994.60004351852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45994.60004351852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45994.60004351852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45994.60004351852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45994.60004351852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45994.60004351852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45994.60004351852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45994.60004351852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45994.60004351852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45994.60004351852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45994.60004351852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45994.60004351852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45994.60004351852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45994.60004351852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45994.60004351852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45994.60004351852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45994.60004351852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45994.60004351852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45994.60004351852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45994.60004351852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45994.60004351852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45994.60004351852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45994.60004351852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45994.60004351852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45994.60004351852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45994.60004351852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45994.60004351852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45994.60004351852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45994.60004351852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45994.60004351852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45994.60004351852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45994.60004351852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45994.60004351852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45994.60004351852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45994.60004351852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45994.60004351852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45994.60004351852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45994.60004351852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45994.60004351852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45994.60004351852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45994.60004351852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45994.60004351852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45994.60004351852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45994.60004351852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45994.60004351852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45994.60004351852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45994.60004351852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45994.60004351852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45994.60004351852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45994.60004351852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45994.60004351852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45994.60004351852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45994.60004351852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45994.60004351852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45994.60004351852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45994.60004351852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45994.60004351852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45994.60004351852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45994.60004351852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45994.60004351852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45994.60004351852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45994.60004351852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45994.60004351852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45994.60004351852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45994.60004351852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45994.60004351852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45994.60004351852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45994.60004351852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45994.60004351852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45994.60004351852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45994.60004351852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45994.60004351852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45994.60004351852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45994.60004351852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45994.60004351852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45994.60004351852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45994.60004351852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45994.60004351852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45994.60004351852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45994.60004351852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45994.60004351852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45994.60004351852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45994.60004351852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45994.60004351852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45994.60004351852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45994.60004351852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45994.60004351852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45994.60004351852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45994.60004351852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45994.60004351852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45994.60004351852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45994.60004351852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45994.60004351852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45994.60004351852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45994.60004351852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45994.60004351852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45994.60004351852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45994.60004351852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45994.60004351852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169.60020578703552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10.212624768515525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2.7833101848955266E-2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45994.600043749997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45994.600043749997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45994.600043749997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45994.600043749997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45994.600043749997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45994.600043749997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45994.600043749997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45994.600043749997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45994.600043749997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45994.600043749997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45994.600043749997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45994.600043749997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45994.600043749997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45994.600043749997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45994.600043749997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45994.600043749997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45994.600043749997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45994.600043749997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45994.600043749997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45994.600043749997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45994.600043749997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45994.600043749997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45994.600043749997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45994.600043749997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45994.600043749997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45994.600043749997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45994.600043749997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45994.600043749997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45994.600043749997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45994.600043749997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45994.600043749997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45994.600043749997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7.5043749995529652E-2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45994.600043749997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45994.600043749997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45994.600043749997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45994.600043749997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45994.600043749997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45994.600043749997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45994.600043749997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45994.600043749997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45994.600043749997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45994.600043749997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45994.600043749997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45994.600043749997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45994.600043749997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45994.600043749997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45994.600043749997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45994.600043749997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45994.600043749997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45994.600043749997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45994.600043749997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45994.600043749997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45994.600043749997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45994.600043749997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45994.600043749997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45994.600043749997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45994.600043749997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45994.600043749997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45994.600043749997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45994.600043749997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45994.600043749997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45994.600043749997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45994.600043749997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45994.600043749997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45994.600043749997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45994.600043749997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45994.600043749997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45994.600043749997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45994.600043749997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45994.600043749997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45994.600043749997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45994.600043749997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45994.600043749997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45994.600043749997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45994.600043749997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45994.600043749997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45994.600043749997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45994.600043749997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45994.600043749997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45994.600043749997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45994.600043749997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45994.600043749997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45994.600043749997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45994.600043749997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45994.600043749997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45994.600043749997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45994.600043749997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45994.600043749997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45994.600043749997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45994.600043749997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45994.600043749997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45994.600043749997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45994.600043749997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45994.600043749997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45994.600043749997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45994.600043749997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45994.600043749997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45994.600043749997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45994.600043749997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45994.600043749997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45994.600043749997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45994.600043749997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45994.600043749997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45994.600043749997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45994.600043749997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45994.600043749997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45994.600043749997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45994.600043749997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45994.600043749997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45994.600043749997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45994.600043749997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45994.600043749997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45994.600043749997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45994.600043749997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45994.600043749997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45994.600043749997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45994.600043749997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45994.600043749997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45994.600043749997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45994.600043749997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45994.600043749997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45994.600043749997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45994.600043749997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45994.600043749997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45994.600043749997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45994.600043749997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45994.600043749997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45994.600043749997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45994.600043749997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45994.600043749997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45994.600043749997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45994.600043749997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45994.600043749997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45994.600043749997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45994.600043749997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45994.600043749997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45994.600043749997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45994.600043749997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45994.600043749997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45994.600043749997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45994.600043749997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45994.600043749997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45994.600043749997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45994.600043749997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45994.600043749997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45994.600043749997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45994.600043749997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45994.600043749997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45994.600043749997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45994.600043749997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45994.600043749997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45994.600043749997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45994.600043749997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45994.600043749997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45994.600043749997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45994.600043749997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45994.600043749997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45994.600043749997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45994.600043749997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45994.600043749997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45994.600043749997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45994.600043749997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45994.600043749997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45994.600043749997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45994.600043749997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45994.600043749997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45994.600043749997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45994.600043749997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45994.600043749997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45994.600043749997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45994.600043749997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45994.600043749997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45994.600043749997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45994.600043749997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45994.600043749997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45994.600043749997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45994.600043749997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45994.600043749997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45994.600043749997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45994.600043749997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45994.600043749997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45994.600043749997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45994.600043749997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45994.600043749997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45994.600043749997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45994.600043749997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45994.600043749997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45994.600043749997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45994.600043749997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45994.600043749997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45994.600043749997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45994.600043749997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45994.600043749997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45994.600043749997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45994.600043749997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45994.600043749997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45994.600043749997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45994.600043749997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45994.600043749997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45994.600043749997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45994.600043749997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45994.600043749997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45994.600043749997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45994.600043749997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45994.600043749997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45994.600043749997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45994.600043749997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45994.600043749997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45994.600043749997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45994.600043749997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45994.600043749997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45994.600043749997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45994.600043749997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45994.600043749997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45994.600043749997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45994.600043749997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45994.600043749997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45994.600043749997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45994.600043749997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45994.600043749997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45994.600043749997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45994.600043749997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45994.600043749997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45994.600043749997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45994.600043749997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45994.600043749997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45994.600043749997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45994.600043749997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45994.600043749997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45994.600043749997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45994.600043749997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45994.600043749997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45994.600043749997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45994.600043749997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45994.600043749997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45994.600043749997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45994.600043749997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45994.600043749997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45994.600043749997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45994.600043749997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45994.600043749997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45994.600043749997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45994.600043749997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45994.600043749997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45994.600043749997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45994.600043749997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45994.600043749997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45994.600043749997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45994.600043749997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45994.600043749997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45994.600043749997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45994.600043749997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45994.600043749997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45994.600043749997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45994.600043749997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45994.600043749997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45994.600043749997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45994.600043749997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45994.600043749997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45994.600043749997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45994.600043749997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45994.600043749997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45994.600043749997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45994.600043749997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45994.600043749997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45994.600043749997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45994.600043749997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45994.600043749997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45994.600043749997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45994.600043749997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45994.600043749997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45994.600043749997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45994.600043749997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45994.600043749997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45994.600043749997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45994.600043749997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45994.600043749997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45994.600043749997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45994.600043749997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45994.600043749997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45994.600043749997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45994.600043749997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45994.600043749997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45994.600043749997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45994.600043749997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45994.600043749997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45994.600043749997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45994.600043749997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45994.600043749997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45994.600043749997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45994.600043749997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45994.600043749997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45994.600043749997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45994.600043749997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45994.600043749997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45994.600043749997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45994.600043749997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45994.600043749997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45994.600043749997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45994.600043749997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45994.600043749997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45994.600043749997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45994.600043749997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45994.600043749997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45994.600043749997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45994.600043749997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45994.600043749997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45994.600043749997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45994.600043749997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45994.600043749997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45994.600043749997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45994.600043749997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45994.600043749997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45994.600043749997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45994.600043749997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45994.600043749997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45994.600043749997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45994.600043749997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45994.600043749997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45994.600043749997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45994.600043749997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45994.600043749997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45994.600043749997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45994.600043749997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45994.600043749997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45994.600043749997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45994.600043749997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45994.600043749997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45994.600043749997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45994.600043749997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45994.600043749997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45994.600043749997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45994.600043749997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45994.600043749997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45994.600043749997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45994.600043749997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45994.600043749997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45994.600043749997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45994.600043749997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45994.600043749997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45994.600043749997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45994.600043749997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45994.600043749997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45994.600043749997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45994.600043749997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45994.600043749997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45994.600043749997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45994.600043749997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45994.600043749997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45994.600043749997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45994.600043749997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45994.600043749997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45994.600043749997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45994.600043749997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45994.600043749997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45994.600043749997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45994.600043749997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45994.600043749997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45994.600043749997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45994.600043749997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45994.600043749997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45994.600043749997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45994.600043749997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45994.600043749997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45994.600043749997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45994.600043749997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45994.600043749997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45994.600043749997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45994.600043749997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45994.600043749997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45994.600043749997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45994.600043749997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45994.600043749997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45994.600043749997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45994.600043749997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45994.600043749997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45994.600043749997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45994.600043749997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45994.600043749997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45994.600043749997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45994.600043749997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45994.600043749997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45994.600043749997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45994.600043749997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45994.600043749997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45994.600043749997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45994.600043749997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45994.600043749997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45994.600043749997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45994.600043749997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45994.600043749997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45994.600043749997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45994.600043749997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45994.600043749997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45994.600043749997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45994.600043749997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45994.600043749997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45994.600043749997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45994.600043749997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45994.600043749997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45994.600043749997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45994.600043749997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45994.600043749997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45994.600043749997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45994.600043749997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45994.600043749997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45994.600043749997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45994.600043749997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45994.600043749997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45994.600043749997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45994.600043749997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45994.600043749997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45994.600043749997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45994.600043749997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45994.600043749997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45994.600043749997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45994.600043749997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45994.600043749997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45994.600043749997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45994.600043749997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45994.600043749997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45994.600043749997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45994.600043749997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45994.600043749997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45994.600043749997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45994.600043749997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45994.600043749997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45994.600043749997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45994.600043749997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45994.600043749997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45994.600043749997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45994.600043749997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45994.600043749997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45994.600043749997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45994.600043749997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45994.600043749997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45994.600043749997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45994.600043749997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45994.600043749997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45994.600043749997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45994.600043749997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45994.600043749997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45994.600043749997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45994.600043749997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45994.600043749997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45994.600043749997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45994.600043749997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45994.600043749997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45994.600043749997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45994.600043749997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45994.600043749997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45994.600043749997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45994.600043749997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45994.600043749997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45994.600043749997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45994.600043749997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45994.600043749997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45994.600043749997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45994.600043749997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45994.600043749997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45994.600043749997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45994.600043749997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45994.600043749997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45994.600043749997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45994.600043749997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45994.600043749997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45994.600043749997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45994.600043749997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45994.600043749997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45994.600043749997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45994.600043749997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45994.600043749997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45994.600043749997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45994.600043749997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45994.600043749997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45994.600043749997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45994.600043749997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45994.600043749997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45994.600043749997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45994.600043749997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45994.600043749997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45994.600043749997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45994.600043749997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45994.600043749997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45994.600043749997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45994.600043749997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45994.600043749997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45994.600043749997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45994.600043749997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45994.600043749997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45994.600043749997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45994.600043749997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45994.600043749997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45994.600043749997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45994.600043749997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45994.600043749997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45994.600043749997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45994.600043749997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45994.600043749997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45994.600043749997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45994.600043749997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45994.600043749997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45994.600043749997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45994.600043749997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45994.600043749997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45994.600043749997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45994.600043749997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45994.600043749997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45994.600043749997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45994.600043749997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45994.600043749997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45994.600043749997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45994.600043749997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45994.600043749997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45994.600043749997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45994.600043749997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45994.600043749997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45994.600043749997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45994.600043749997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45994.600043749997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45994.600043749997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45994.600043749997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45994.600043749997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45994.600043749997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45994.600043749997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45994.600043749997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45994.600043749997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45994.600043749997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45994.600043749997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45994.600043749997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45994.600043749997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45994.600043749997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45994.600043749997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45994.600043749997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45994.600043749997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45994.600043749997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45994.600043749997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45994.600043749997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45994.600043749997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45994.600043749997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45994.600043749997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45994.600043749997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45994.600043749997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45994.600043749997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45994.600043749997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45994.600043749997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45994.600043749997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45994.600043749997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45994.600043749997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45994.600043749997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45994.600043749997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45994.600043749997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45994.600043749997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45994.600043749997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45994.600043749997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45994.600043749997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45994.600043749997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45994.600043749997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45994.600043749997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45994.600043749997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45994.600043749997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45994.600043749997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45994.600043749997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45994.600043749997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45994.600043749997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45994.600043749997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45994.600043749997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45994.600043749997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45994.600043749997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45994.600043749997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45994.600043749997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45994.600043749997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45994.600043749997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45994.600043749997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45994.600043749997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45994.600043749997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45994.600043749997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45994.600043749997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45994.600043749997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45994.600043749997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45994.600043749997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45994.600043749997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45994.600043749997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45994.600043749997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45994.600043749997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45994.600043749997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45994.600043749997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45994.600043749997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45994.600043749997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45994.600043749997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45994.600043749997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45994.600043749997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45994.600043749997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45994.600043749997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45994.600043749997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45994.600043749997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45994.600043749997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45994.600043749997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45994.600043749997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45994.600043749997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45994.600043749997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45994.600043749997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45994.600043749997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45994.600043749997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45994.600043749997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45994.600043749997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45994.600043749997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45994.600043749997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45994.600043749997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45994.600043749997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45994.600043749997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45994.600043749997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45994.600043749997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45994.600043749997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45994.600043749997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45994.600043749997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45994.600043749997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45994.600043749997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45994.600043749997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45994.600043749997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45994.600043749997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45994.600043749997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45994.600043749997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45994.600043749997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45994.600043749997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45994.600043749997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45994.600043749997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45994.600043749997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45994.600043749997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45994.600043749997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45994.600043749997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45994.600043749997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45994.600043749997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45994.600043749997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45994.600043749997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45994.600043749997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45994.600043749997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45994.600043749997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45994.600043749997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45994.600043749997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45994.600043749997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45994.600043749997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45994.600043749997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45994.600043749997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45994.600043749997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45994.600043749997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45994.600043749997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45994.600043749997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45994.600043749997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45994.600043749997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45994.600043749997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45994.600043749997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45994.600043749997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45994.600043749997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45994.600043749997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45994.600043749997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45994.600043749997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45994.600043749997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45994.600043749997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45994.600043749997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45994.600043749997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45994.600043749997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45994.600043749997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45994.600043749997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45994.600043749997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45994.600043749997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45994.600043749997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45994.600043749997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45994.600043749997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45994.600043749997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45994.600043749997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45994.600043749997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45994.600043749997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45994.600043749997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45994.600043749997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45994.600043749997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45994.600043749997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45994.600043749997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45994.600043749997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45994.600043749997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45994.600043749997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45994.600043749997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45994.600043749997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45994.600043749997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45994.600043749997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45994.600043749997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45994.600043749997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45994.600043749997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45994.600043749997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45994.600043749997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45994.600043749997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45994.600043749997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45994.600043749997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45994.600043749997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45994.600043749997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45994.600043749997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45994.600043749997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45994.600043749997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45994.600043749997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45994.600043749997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45994.600043749997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45994.600043749997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45994.600043749997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45994.600043749997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45994.600043749997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45994.600043749997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45994.600043749997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45994.600043749997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45994.600043749997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45994.600043749997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45994.600043749997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45994.600043749997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45994.600043749997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45994.600043749997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45994.600043749997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45994.600043749997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45994.600043749997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45994.600043749997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45994.600043749997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45994.600043749997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45994.600043749997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45994.600043749997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45994.600043749997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45994.600043749997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45994.600043749997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45994.600043749997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45994.600043749997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45994.600043749997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45994.600043749997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45994.600043749997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45994.600043749997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45994.600043749997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45994.600043749997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45994.600043749997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45994.600043749997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45994.600043749997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45994.600043749997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45994.600043749997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45994.600043749997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45994.600043749997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45994.600043749997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45994.600043749997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45994.600043749997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45994.600043749997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45994.600043749997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45994.600043749997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45994.600043749997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45994.600043749997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45994.600043749997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45994.600043749997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45994.600043749997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45994.600043749997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45994.600043749997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45994.600043749997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45994.600043749997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45994.600043749997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45994.600043749997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45994.600043749997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45994.600043749997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45994.600043749997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45994.600043749997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45994.600043749997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45994.600043749997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45994.600043749997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45994.600043749997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45994.600043749997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45994.600043749997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45994.600043749997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45994.600043749997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45994.600043749997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45994.600043749997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45994.600043749997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45994.600043749997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45994.600043749997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45994.600043749997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45994.600043749997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45994.600043749997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45994.600043749997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45994.600043749997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45994.600043749997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45994.600043749997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45994.600043749997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45994.600043749997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45994.600043749997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45994.600043749997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45994.600043749997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45994.600043749997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45994.600043749997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45994.600043749997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45994.600043749997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45994.600043749997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45994.600043749997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45994.600043749997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45994.600043749997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45994.600043749997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45994.600043749997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45994.600043749997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45994.600043749997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45994.600043749997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45994.600043749997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45994.600043749997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45994.600043749997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45994.600043749997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45994.600043749997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45994.600043749997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45994.600043749997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45994.600043749997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45994.600043749997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45994.600043749997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45994.600043749997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45994.600043749997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45994.600043749997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45994.600043749997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45994.600043749997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45994.600043749997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45994.600043749997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45994.600043749997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45994.600043749997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45994.600043749997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45994.600043749997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45994.600043749997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45994.600043749997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45994.600043749997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45994.600043749997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45994.600043749997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45994.600043749997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45994.600043749997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45994.600043749997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45994.600043749997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45994.600043749997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45994.600043749997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45994.600043749997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45994.600043749997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45994.600043749997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45994.600043749997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45994.600043749997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45994.600043749997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45994.600043749997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45994.600043749997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45994.600043749997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45994.600043749997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45994.600043749997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45994.600043749997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45994.600043749997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45994.600043749997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45994.600043749997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45994.600043749997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45994.600043749997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45994.600043749997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45994.600043749997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45994.600043749997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45994.600043749997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45994.600043749997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45994.600043749997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45994.600043749997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45994.600043749997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45994.600043749997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45994.600043749997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45994.600043749997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45994.600043749997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45994.600043749997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45994.600043749997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45994.600043749997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45994.600043749997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45994.600043749997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45994.600043749997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45994.600043749997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45994.600043749997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45994.600043749997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45994.600043749997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45994.600043749997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45994.600043749997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45994.600043749997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45994.600043749997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45994.600043749997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45994.600043749997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45994.600043749997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45994.600043749997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45994.600043749997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45994.600043749997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45994.600043749997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45994.600043749997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45994.600043749997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45994.600043749997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45994.600043749997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45994.600043749997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45994.600043749997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45994.600043749997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45994.600043749997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45994.600043749997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45994.600043749997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45994.600043749997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45994.600043749997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45994.600043749997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45994.600043749997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45994.600043749997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45994.600043749997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45994.600043749997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45994.600043749997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45994.600043749997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45994.600043749997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45994.600043749997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45994.600043749997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45994.600043749997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45994.600043749997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45994.600043749997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45994.600043749997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45994.600043749997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45994.600043749997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45994.600043749997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45994.600043749997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45994.600043749997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45994.600043749997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45994.600043749997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45994.600043749997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45994.600043749997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45994.600043749997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45994.600043749997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45994.600043749997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45994.600043749997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45994.600043749997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45994.600043749997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45994.600043749997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45994.600043749997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45994.600043749997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45994.600043749997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45994.600043749997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45994.600043749997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45994.600043749997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45994.600043749997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45994.600043749997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45994.600043749997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45994.600043749997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45994.600043749997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45994.600043749997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45994.600043749997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45994.600043749997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45994.600043749997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45994.600043749997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45994.600043749997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45994.600043749997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45994.600043749997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45994.600043749997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45994.600043749997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45994.600043749997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45994.600043749997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45994.600043749997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45994.600043749997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45994.600043749997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45994.600043749997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45994.600043749997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45994.600043749997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45994.600043749997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45994.600043749997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45994.600043749997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45994.600043749997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45994.600043749997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45994.600043749997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45994.600043749997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45994.600043749997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45994.600043749997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291.11932615740079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8.609675925981719E-2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45994.60004351852</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45994.60004351852</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45994.60004351852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45994.60004351852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45994.60004351852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45994.600043749997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45994.600043749997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45994.600043749997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45994.600043749997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45994.600043749997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45994.600043749997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45994.600043749997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45994.600043749997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45994.600043749997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45994.600043749997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45994.600043749997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45994.600043749997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45994.600043749997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45994.600043749997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45994.600043749997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45994.600043749997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45994.600043749997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45994.600043749997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45994.600043749997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45994.600043749997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45994.600043749997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45994.600043749997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45994.600043749997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45994.600043749997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45994.600043749997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45994.600043749997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45994.600043749997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45994.600043749997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45994.600043749997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45994.600043749997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45994.600043749997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45994.600043749997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45994.600043749997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45994.600043749997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45994.600043749997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45994.600043749997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45994.600043749997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45994.600043749997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45994.600043749997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45994.600043749997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45994.600043749997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45994.600043749997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45994.600043749997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45994.600043749997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45994.600043749997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45994.600043749997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45994.600043749997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45994.600043749997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45994.600043749997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45994.600043749997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45994.600043749997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45994.600043749997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45994.600043749997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45994.600043749997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45994.600043749997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45994.600043749997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45994.600043749997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45994.600043749997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45994.600043749997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45994.600043749997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45994.600043749997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45994.600043749997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45994.600043749997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45994.600043749997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45994.600043749997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45994.600043749997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45994.600043749997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45994.600043749997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45994.600043749997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45994.600043749997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45994.600043749997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45994.600043749997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45994.600043749997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45994.600043749997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45994.600043749997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45994.600043749997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45994.600043749997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45994.600043749997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45994.600043749997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45994.600043749997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45994.600043749997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45994.600043749997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45994.600043749997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45994.600043749997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45994.600043749997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45994.600043749997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45994.600043749997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45994.600043749997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45994.600043749997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45994.600043749997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45994.600043749997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45994.600043749997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45994.600043749997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45994.600043749997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45994.600043749997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45994.600043749997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45994.600043749997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45994.600043749997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45994.600043749997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45994.600043749997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45994.600043749997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45994.600043749997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45994.600043749997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45994.600043749997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45994.600043749997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45994.600043749997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45994.600043749997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45994.600043749997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45994.600043749997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45994.600043749997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45994.600043749997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45994.600043749997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45994.600043749997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45994.600043749997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45994.600043749997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45994.600043749997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45994.600043749997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45994.600043749997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45994.600043749997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45994.600043749997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45994.600043749997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45994.600043749997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45994.600043749997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45994.600043749997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45994.600043749997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45994.600043749997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45994.600043749997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45994.600043749997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45994.600043749997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45994.600043749997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45994.600043749997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45994.600043749997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45994.600043749997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45994.600043749997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45994.600043749997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45994.600043749997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45994.600043749997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45994.600043749997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45994.600043749997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45994.600043749997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45994.600043749997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45994.600043749997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45994.600043749997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45994.600043749997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45994.600043749997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45994.600043749997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45994.600043749997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45994.600043749997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45994.600043749997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45994.600043749997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45994.600043749997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45994.600043749997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45994.600043749997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45994.600043749997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45994.600043749997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45994.600043749997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45994.600043749997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45994.600043749997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45994.600043749997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45994.600043749997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45994.600043749997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45994.600043749997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45994.600043749997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45994.600043749997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45994.600043749997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45994.600043749997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45994.600043749997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45994.600043749997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45994.600043749997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45994.600043749997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45994.600043749997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45994.600043749997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45994.600043749997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45994.600043749997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45994.600043749997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45994.600043749997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45994.600043749997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45994.600043749997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45994.600043749997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45994.600043749997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45994.600043749997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45994.600043749997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45994.600043749997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45994.600043749997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45994.600043749997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45994.600043749997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45994.600043749997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45994.600043749997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45994.600043749997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45994.600043749997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45994.600043749997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45994.600043749997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45994.600043749997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45994.600043749997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45994.600043749997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45994.600043749997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45994.600043749997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45994.600043749997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45994.600043749997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45994.600043749997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45994.600043749997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45994.600043749997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45994.600043749997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45994.600043749997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45994.600043749997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45994.600043749997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45994.600043749997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45994.600043749997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45994.600043749997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45994.600043749997</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K10" sqref="K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102.76798356480867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68.411166435180348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45.93893263888458</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13.226744907406101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7.2161574076744728E-2</v>
      </c>
      <c r="H6" s="38">
        <v>45994.519641203704</v>
      </c>
      <c r="I6" s="37" t="str">
        <f>IFERROR(VLOOKUP(D6,DB!A:F,6,0),"")</f>
        <v>SCECO</v>
      </c>
      <c r="J6" s="37" t="str">
        <f>IFERROR(VLOOKUP(D6,DB!A:G,7,0),"")</f>
        <v>Haj Removal</v>
      </c>
      <c r="K6" s="37" t="s">
        <v>39211</v>
      </c>
      <c r="L6" s="37" t="str">
        <f>IFERROR(VLOOKUP(D6,DB!A:I,9,0),"")</f>
        <v>Latis</v>
      </c>
    </row>
    <row r="7" spans="1:13" ht="30.75">
      <c r="A7" s="37" t="s">
        <v>39212</v>
      </c>
      <c r="B7" s="37" t="str">
        <f>IFERROR(VLOOKUP(D7,DB!A:K,11,0),"")</f>
        <v>R5</v>
      </c>
      <c r="C7" s="37">
        <v>3</v>
      </c>
      <c r="D7" s="37" t="s">
        <v>33467</v>
      </c>
      <c r="E7" s="37" t="s">
        <v>39106</v>
      </c>
      <c r="F7" s="38">
        <v>45994.593101851853</v>
      </c>
      <c r="G7" s="135">
        <f ca="1">IFERROR(NOW()-F7,"")</f>
        <v>6.9416666665347293E-3</v>
      </c>
      <c r="H7" s="38">
        <v>45994.578634259262</v>
      </c>
      <c r="I7" s="37" t="str">
        <f>IFERROR(VLOOKUP(D7,DB!A:F,6,0),"")</f>
        <v>Generator-SG</v>
      </c>
      <c r="J7" s="37" t="str">
        <f>IFERROR(VLOOKUP(D7,DB!A:G,7,0),"")</f>
        <v>Vandalized</v>
      </c>
      <c r="K7" s="37" t="s">
        <v>39213</v>
      </c>
      <c r="L7" s="37" t="str">
        <f>IFERROR(VLOOKUP(D7,DB!A:I,9,0),"")</f>
        <v>Latis</v>
      </c>
    </row>
    <row r="8" spans="1:13">
      <c r="A8" s="37"/>
      <c r="B8" s="37" t="str">
        <f>IFERROR(VLOOKUP(D8,DB!A:K,11,0),"")</f>
        <v/>
      </c>
      <c r="C8" s="37"/>
      <c r="D8" s="37"/>
      <c r="E8" s="37"/>
      <c r="F8" s="38"/>
      <c r="G8" s="135">
        <f ca="1">IFERROR(NOW()-F8,"")</f>
        <v>45994.60004351852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45994.60004351852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45994.60004351852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45994.60004351852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45994.60004351852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45994.60004351852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45994.60004351852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45994.60004351852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45994.60004351852</v>
      </c>
      <c r="H16" s="38"/>
      <c r="I16" s="37" t="str">
        <f>IFERROR(VLOOKUP(D16,DB!A:F,6,0),"")</f>
        <v/>
      </c>
      <c r="J16" s="37" t="str">
        <f>IFERROR(VLOOKUP(D16,DB!A:G,7,0),"")</f>
        <v/>
      </c>
      <c r="K16" s="37"/>
      <c r="L16" s="37" t="str">
        <f>IFERROR(VLOOKUP(D16,DB!A:I,9,0),"")</f>
        <v/>
      </c>
    </row>
    <row r="17" spans="1:12">
      <c r="A17" s="150"/>
      <c r="B17" s="150" t="str">
        <f>IFERROR(VLOOKUP(D17,DB!A:K,11,0),"")</f>
        <v/>
      </c>
      <c r="C17" s="150"/>
      <c r="D17" s="150"/>
      <c r="E17" s="150"/>
      <c r="F17" s="151"/>
      <c r="G17" s="152">
        <f ca="1">IFERROR(NOW()-F17,"")</f>
        <v>45994.60004351852</v>
      </c>
      <c r="H17" s="151"/>
      <c r="I17" s="150" t="str">
        <f>IFERROR(VLOOKUP(D17,DB!A:F,6,0),"")</f>
        <v/>
      </c>
      <c r="J17" s="150" t="str">
        <f>IFERROR(VLOOKUP(D17,DB!A:G,7,0),"")</f>
        <v/>
      </c>
      <c r="K17" s="150"/>
      <c r="L17" s="150" t="str">
        <f>IFERROR(VLOOKUP(D17,DB!A:I,9,0),"")</f>
        <v/>
      </c>
    </row>
    <row r="18" spans="1:12">
      <c r="A18" s="37"/>
      <c r="B18" s="153" t="str">
        <f>IFERROR(VLOOKUP(D18,DB!A:K,11,0),"")</f>
        <v/>
      </c>
      <c r="C18" s="37"/>
      <c r="D18" s="37"/>
      <c r="E18" s="37"/>
      <c r="F18" s="38"/>
      <c r="G18" s="135">
        <f t="shared" ref="G18:G49" ca="1" si="2">IFERROR(NOW()-F18,"")</f>
        <v>45994.60004351852</v>
      </c>
      <c r="H18" s="38"/>
      <c r="I18" s="153" t="str">
        <f>IFERROR(VLOOKUP(D18,DB!A:F,6,0),"")</f>
        <v/>
      </c>
      <c r="J18" s="153" t="str">
        <f>IFERROR(VLOOKUP(D18,DB!A:G,7,0),"")</f>
        <v/>
      </c>
      <c r="K18" s="37"/>
      <c r="L18" s="153" t="str">
        <f>IFERROR(VLOOKUP(D18,DB!A:I,9,0),"")</f>
        <v/>
      </c>
    </row>
    <row r="19" spans="1:12">
      <c r="A19" s="37"/>
      <c r="B19" s="153" t="str">
        <f>IFERROR(VLOOKUP(D19,DB!A:K,11,0),"")</f>
        <v/>
      </c>
      <c r="C19" s="37"/>
      <c r="D19" s="37"/>
      <c r="E19" s="37"/>
      <c r="F19" s="38"/>
      <c r="G19" s="135">
        <f t="shared" ca="1" si="2"/>
        <v>45994.60004351852</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45994.60004351852</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45994.60004351852</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45994.60004351852</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45994.60004351852</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45994.60004351852</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45994.60004351852</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45994.60004351852</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45994.60004351852</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45994.60004351852</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45994.60004351852</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45994.60004351852</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45994.60004351852</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45994.60004351852</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45994.60004351852</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45994.60004351852</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45994.60004351852</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45994.60004351852</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45994.60004351852</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45994.60004351852</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45994.60004351852</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45994.60004351852</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45994.60004351852</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45994.60004351852</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45994.60004351852</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45994.60004351852</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45994.60004351852</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45994.60004351852</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45994.60004351852</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45994.60004351852</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45994.60004351852</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ref="G50:G81" ca="1" si="3">IFERROR(NOW()-F50,"")</f>
        <v>45994.60004351852</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45994.60004351852</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45994.60004351852</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45994.60004351852</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45994.60004351852</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45994.60004351852</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45994.60004351852</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45994.60004351852</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45994.60004351852</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45994.60004351852</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45994.60004351852</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45994.60004351852</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45994.60004351852</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45994.60004351852</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45994.60004351852</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45994.60004351852</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45994.60004351852</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45994.60004351852</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45994.60004351852</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45994.60004351852</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45994.60004351852</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45994.60004351852</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45994.60004351852</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45994.60004351852</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45994.60004351852</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45994.60004351852</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45994.60004351852</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45994.60004351852</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45994.60004351852</v>
      </c>
      <c r="H78" s="38"/>
      <c r="I78" s="153" t="str">
        <f>IFERROR(VLOOKUP(D78,DB!A:F,6,0),"")</f>
        <v/>
      </c>
      <c r="J78" s="153" t="str">
        <f>IFERROR(VLOOKUP(D78,DB!A:G,7,0),"")</f>
        <v/>
      </c>
      <c r="K78" s="37"/>
      <c r="L78" s="153" t="str">
        <f>IFERROR(VLOOKUP(D78,DB!A:I,9,0),"")</f>
        <v/>
      </c>
    </row>
    <row r="79" spans="1:12">
      <c r="A79" s="150"/>
      <c r="B79" s="154" t="str">
        <f>IFERROR(VLOOKUP(D79,DB!A:K,11,0),"")</f>
        <v/>
      </c>
      <c r="C79" s="150"/>
      <c r="D79" s="150"/>
      <c r="E79" s="150"/>
      <c r="F79" s="151"/>
      <c r="G79" s="152">
        <f t="shared" ca="1" si="3"/>
        <v>45994.60004351852</v>
      </c>
      <c r="H79" s="151"/>
      <c r="I79" s="154" t="str">
        <f>IFERROR(VLOOKUP(D79,DB!A:F,6,0),"")</f>
        <v/>
      </c>
      <c r="J79" s="154" t="str">
        <f>IFERROR(VLOOKUP(D79,DB!A:G,7,0),"")</f>
        <v/>
      </c>
      <c r="K79" s="150"/>
      <c r="L79" s="154"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8.280972222564742E-2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7.8643055559950881E-2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45994.60004351852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45994.60004351852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45994.60004351852</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45994.60004351852</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45994.60004351852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45994.60004351852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45994.60004351852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45994.60004351852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45994.60004351852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45994.60004351852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45994.60004351852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45994.60004351852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45994.60004351852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45994.60004351852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45994.60004351852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45994.60004351852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45994.60004351852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45994.60004351852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45994.60004351852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45994.60004351852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45994.60004351852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45994.60004351852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45994.60004351852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45994.60004351852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45994.60004351852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45994.60004351852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45994.60004351852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45994.60004351852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45994.60004351852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45994.60004351852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45994.60004351852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45994.60004351852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45994.60004351852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45994.60004351852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45994.60004351852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45994.60004351852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45994.60004351852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45994.60004351852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45994.60004351852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45994.60004351852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45994.60004351852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45994.60004351852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45994.60004351852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45994.60004351852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45994.60004351852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45994.60004351852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45994.60004351852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45994.60004351852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45994.60004351852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45994.60004351852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45994.60004351852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45994.60004351852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45994.60004351852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45994.60004351852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45994.60004351852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45994.60004351852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45994.60004351852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45994.60004351852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45994.60004351852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45994.60004351852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45994.60004351852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45994.60004351852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45994.60004351852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45994.60004351852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45994.60004351852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45994.60004351852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45994.60004351852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45994.60004351852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45994.60004351852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45994.60004351852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45994.60004351852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45994.60004351852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45994.60004351852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45994.60004351852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45994.60004351852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45994.60004351852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45994.60004351852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45994.60004351852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45994.60004351852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45994.60004351852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45994.60004351852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45994.60004351852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45994.60004351852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45994.60004351852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45994.60004351852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45994.60004351852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45994.60004351852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45994.60004351852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45994.60004351852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45994.60004351852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45994.60004351852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45994.60004351852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45994.60004351852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45994.60004351852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45994.60004351852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45994.60004351852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45994.60004351852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45994.60004351852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45994.60004351852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45994.60004351852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45994.60004351852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45994.60004351852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45994.60004351852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45994.60004351852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45994.60004351852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45994.60004351852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45994.60004351852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45994.60004351852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45994.60004351852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45994.60004351852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45994.60004351852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45994.60004351852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45994.60004351852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45994.60004351852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45994.60004351852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45994.60004351852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45994.60004351852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45994.60004351852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45994.60004351852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45994.60004351852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45994.60004351852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45994.60004351852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45994.60004351852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45994.60004351852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45994.60004351852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45994.60004351852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45994.60004351852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45994.60004351852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45994.60004351852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45994.60004351852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45994.60004351852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45994.60004351852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45994.60004351852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45994.60004351852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45994.60004351852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45994.60004351852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45994.60004351852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45994.60004351852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45994.60004351852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45994.60004351852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45994.60004351852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45994.60004351852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45994.60004351852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45994.60004351852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45994.60004351852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45994.60004351852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45994.60004351852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45994.60004351852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45994.60004351852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45994.60004351852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45994.60004351852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45994.60004351852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45994.60004351852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45994.60004351852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45994.60004351852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45994.60004351852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45994.60004351852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45994.60004351852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45994.60004351852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45994.60004351852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45994.60004351852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45994.60004351852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45994.60004351852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45994.60004351852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45994.60004351852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45994.60004351852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45994.60004351852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45994.60004351852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45994.60004351852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45994.60004351852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45994.60004351852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45994.60004351852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45994.60004351852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45994.60004351852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45994.60004351852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45994.60004351852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45994.60004351852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45994.60004351852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45994.60004351852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45994.60004351852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45994.60004351852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45994.60004351852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45994.60004351852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45994.60004351852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45994.60004351852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45994.60004351852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45994.60004351852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45994.60004351852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45994.60004351852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45994.60004351852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45994.60004351852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45994.60004351852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45994.60004351852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45994.60004351852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45994.60004351852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45994.60004351852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45994.60004351852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45994.60004351852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45994.60004351852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45994.60004351852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45994.60004351852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45994.60004351852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45994.60004351852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45994.60004351852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45994.60004351852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45994.60004351852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45994.60004351852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45994.60004351852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45994.60004351852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45994.60004351852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45994.60004351852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45994.60004351852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45994.60004351852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45994.60004351852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45994.60004351852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45994.60004351852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45994.60004351852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45994.60004351852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45994.60004351852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45994.60004351852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45994.60004351852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45994.60004351852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45994.60004351852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45994.60004351852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45994.60004351852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45994.60004351852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45994.60004351852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45994.60004351852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45994.60004351852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45994.60004351852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45994.60004351852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45994.60004351852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45994.60004351852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45994.60004351852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45994.60004351852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45994.60004351852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45994.60004351852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45994.60004351852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45994.60004351852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45994.60004351852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45994.60004351852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45994.60004351852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45994.60004351852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45994.60004351852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45994.60004351852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45994.60004351852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45994.60004351852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45994.60004351852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45994.60004351852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45994.60004351852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45994.60004351852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45994.60004351852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45994.60004351852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45994.60004351852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45994.60004351852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45994.60004351852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45994.60004351852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45994.60004351852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45994.60004351852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45994.60004351852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45994.60004351852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45994.60004351852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45994.60004351852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45994.60004351852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45994.60004351852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45994.60004351852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45994.60004351852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45994.60004351852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45994.60004351852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45994.60004351852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45994.60004351852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45994.60004351852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45994.60004351852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45994.60004351852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45994.60004351852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45994.60004351852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45994.60004351852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45994.60004351852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45994.60004351852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45994.60004351852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45994.60004351852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45994.60004351852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45994.60004351852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45994.60004351852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45994.60004351852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45994.60004351852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45994.60004351852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45994.60004351852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45994.60004351852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45994.60004351852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45994.60004351852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45994.60004351852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45994.60004351852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45994.60004351852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45994.60004351852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45994.60004351852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45994.60004351852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45994.60004351852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45994.60004351852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45994.60004351852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45994.60004351852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45994.60004351852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45994.60004351852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45994.60004351852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45994.60004351852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45994.60004351852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45994.60004351852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45994.60004351852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45994.60004351852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45994.60004351852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45994.60004351852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45994.60004351852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45994.60004351852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45994.60004351852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45994.60004351852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45994.60004351852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45994.60004351852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45994.60004351852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45994.60004351852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45994.60004351852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45994.60004351852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45994.60004351852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45994.60004351852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45994.60004351852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45994.60004351852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45994.60004351852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45994.60004351852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45994.60004351852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45994.60004351852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45994.60004351852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45994.60004351852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45994.60004351852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45994.60004351852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45994.60004351852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45994.60004351852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45994.60004351852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45994.60004351852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45994.60004351852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45994.60004351852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45994.60004351852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45994.60004351852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45994.60004351852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45994.60004351852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45994.60004351852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45994.60004351852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45994.60004351852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45994.60004351852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45994.60004351852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45994.60004351852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45994.60004351852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45994.60004351852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45994.60004351852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45994.60004351852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45994.60004351852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45994.60004351852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45994.60004351852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45994.60004351852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45994.60004351852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45994.60004351852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45994.60004351852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45994.60004351852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45994.60004351852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45994.60004351852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45994.60004351852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45994.60004351852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45994.60004351852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45994.60004351852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45994.60004351852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45994.60004351852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45994.60004351852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45994.60004351852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45994.60004351852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45994.60004351852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45994.60004351852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45994.60004351852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45994.60004351852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45994.60004351852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45994.60004351852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45994.60004351852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45994.60004351852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45994.60004351852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45994.60004351852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45994.60004351852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45994.60004351852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45994.60004351852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45994.60004351852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45994.60004351852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45994.60004351852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45994.60004351852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45994.60004351852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45994.60004351852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45994.60004351852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45994.60004351852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45994.60004351852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45994.60004351852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45994.60004351852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45994.60004351852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45994.60004351852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45994.60004351852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45994.60004351852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45994.60004351852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45994.60004351852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45994.60004351852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45994.60004351852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45994.60004351852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45994.60004351852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45994.60004351852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45994.60004351852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45994.60004351852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45994.60004351852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45994.60004351852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45994.60004351852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45994.60004351852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45994.60004351852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45994.60004351852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45994.60004351852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45994.60004351852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45994.60004351852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45994.60004351852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45994.60004351852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45994.60004351852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45994.60004351852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45994.60004351852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45994.60004351852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45994.60004351852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45994.60004351852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45994.60004351852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45994.60004351852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45994.60004351852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45994.60004351852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45994.60004351852</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45994.60004351852</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