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33" documentId="13_ncr:1_{F6CB121F-512D-4AA6-A0C1-0FB36C537598}" xr6:coauthVersionLast="47" xr6:coauthVersionMax="47" xr10:uidLastSave="{858874C0-CBC8-4CEA-8AC0-96275CD9F64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<sst xmlns="http://schemas.openxmlformats.org/spreadsheetml/2006/main" count="180275" uniqueCount="39122">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</sst>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302.59508495370392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45965.54351087963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45965.54351087963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45965.54351087963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45965.54351087963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45965.54351087963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45965.54351087963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45965.54351087963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45965.54351087963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45965.54351087963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45965.54351087963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45965.54351087963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45965.54351087963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45965.54351087963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45965.54351087963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45965.54351087963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45965.54351087963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45965.54351087963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45965.54351087963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45965.54351087963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45965.54351087963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45965.54351087963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45965.54351087963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45965.54351087963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45965.54351087963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45965.54351087963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45965.54351087963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45965.54351087963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45965.54351087963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45965.54351087963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45965.54351087963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45965.54351087963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45965.54351087963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45965.54351087963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45965.54351087963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45965.54351087963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45965.54351087963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45965.54351087963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45965.54351087963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45965.54351087963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45965.54351087963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45965.54351087963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45965.54351087963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45965.54351087963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45965.54351087963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45965.54351087963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45965.54351087963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45965.54351087963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45965.54351087963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45965.54351087963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45965.54351087963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45965.54351087963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45965.54351087963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45965.54351087963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45965.54351087963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45965.54351087963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45965.54351087963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45965.54351087963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45965.54351087963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45965.54351087963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45965.54351087963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45965.54351087963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45965.54351087963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45965.54351087963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45965.54351087963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45965.54351087963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45965.54351087963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45965.54351087963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45965.54351087963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45965.54351087963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45965.54351087963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45965.54351087963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45965.54351087963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45965.54351087963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45965.54351087963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45965.54351087963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45965.54351087963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45965.54351087963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45965.54351087963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45965.54351087963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45965.54351087963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45965.54351087963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45965.54351087963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45965.54351087963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45965.54351087963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45965.54351087963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45965.54351087963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45965.54351087963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45965.54351087963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45965.54351087963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45965.54351087963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45965.54351087963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45965.54351087963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45965.54351087963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45965.54351087963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45965.54351087963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45965.54351087963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45965.54351087963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45965.54351087963</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45965.54351087963</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tabSelected="1"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140.54367291666858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6.8014275462992373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22346</v>
      </c>
      <c r="E5" s="113" t="s">
        <v>39100</v>
      </c>
      <c r="F5" s="114">
        <v>45965.541504629633</v>
      </c>
      <c r="G5" s="115">
        <f ca="1">IFERROR(NOW()-F5,"-")</f>
        <v>2.0062499970663339E-3</v>
      </c>
      <c r="H5" s="114">
        <v>45965.530960648146</v>
      </c>
      <c r="I5" s="18" t="str">
        <f>IFERROR(VLOOKUP(D5,DB!A:F,6,0),"")</f>
        <v>SCECO</v>
      </c>
      <c r="J5" s="18" t="str">
        <f>IFERROR(VLOOKUP(D5,DB!A:G,7,0),"")</f>
        <v>Good+Good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45965.54351087963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45965.54351087963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45965.54351087963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45965.54351087963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45965.54351087963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45965.54351087963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45965.54351087963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45965.54351087963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45965.54351087963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45965.54351087963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45965.54351087963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45965.54351087963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45965.54351087963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45965.54351087963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45965.54351087963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45965.54351087963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45965.54351087963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45965.54351087963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45965.54351087963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45965.54351087963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45965.54351087963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45965.54351087963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45965.54351087963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45965.54351087963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45965.54351087963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45965.54351087963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45965.54351087963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45965.54351087963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45965.54351087963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45965.54351087963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45965.54351087963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45965.54351087963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45965.54351087963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45965.54351087963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45965.54351087963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45965.54351087963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45965.54351087963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45965.54351087963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45965.54351087963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45965.54351087963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45965.54351087963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45965.54351087963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45965.54351087963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45965.54351087963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45965.54351087963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45965.54351087963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45965.54351087963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45965.54351087963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45965.54351087963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45965.54351087963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45965.54351087963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45965.54351087963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45965.54351087963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45965.54351087963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45965.54351087963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45965.54351087963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45965.54351087963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45965.54351087963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45965.54351087963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45965.54351087963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45965.54351087963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45965.54351087963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45965.54351087963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45965.54351087963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45965.54351087963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45965.54351087963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45965.54351087963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45965.54351087963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45965.54351087963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45965.54351087963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45965.54351087963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45965.54351087963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45965.54351087963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45965.54351087963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45965.54351087963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45965.54351087963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45965.54351087963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45965.54351087963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45965.54351087963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45965.54351087963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45965.54351087963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45965.54351087963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45965.54351087963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45965.54351087963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45965.54351087963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45965.54351087963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45965.54351087963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45965.54351087963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45965.54351087963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45965.54351087963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45965.54351087963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45965.54351087963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45965.54351087963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45965.54351087963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45965.54351087963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45965.54351087963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45965.54351087963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45965.54351087963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45965.54351087963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45965.54351087963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45965.54351087963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45965.54351087963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45965.54351087963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45965.54351087963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45965.54351087963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45965.54351087963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45965.54351087963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45965.54351087963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45965.54351087963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45965.54351087963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45965.54351087963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45965.54351087963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45965.54351087963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45965.54351087963</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45965.54351087963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45965.54351087963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45965.54351087963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45965.54351087963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45965.54351087963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45965.54351087963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45965.54351087963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45965.54351087963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45965.54351087963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45965.54351087963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45965.54351087963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45965.54351087963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45965.54351087963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45965.54351087963</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45965.54351087963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45965.54351087963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45965.54351087963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45965.54351087963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45965.54351087963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45965.54351087963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45965.54351087963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45965.54351087963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45965.54351087963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45965.54351087963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45965.54351087963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45965.54351087963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45965.54351087963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45965.54351087963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45965.54351087963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45965.54351087963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45965.54351087963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45965.54351087963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45965.54351087963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45965.54351087963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45965.54351087963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45965.54351087963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45965.54351087963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45965.54351087963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45965.54351087963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45965.54351087963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45965.54351087963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45965.54351087963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45965.54351087963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45965.54351087963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45965.54351087963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45965.54351087963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45965.54351087963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45965.54351087963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45965.54351087963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45965.54351087963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45965.54351087963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45965.54351087963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45965.54351087963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45965.54351087963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45965.54351087963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45965.54351087963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45965.54351087963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45965.54351087963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45965.54351087963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45965.54351087963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45965.54351087963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45965.54351087963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45965.54351087963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45965.54351087963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45965.54351087963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45965.54351087963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45965.54351087963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45965.54351087963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45965.54351087963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45965.54351087963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45965.54351087963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45965.54351087963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45965.54351087963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45965.54351087963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45965.54351087963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45965.54351087963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45965.54351087963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45965.54351087963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45965.54351087963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45965.54351087963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45965.54351087963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45965.54351087963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45965.54351087963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45965.54351087963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45965.54351087963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45965.54351087963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45965.54351087963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45965.54351087963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45965.54351087963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45965.54351087963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45965.54351087963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45965.54351087963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45965.54351087963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45965.54351087963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45965.54351087963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45965.54351087963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45965.54351087963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45965.54351087963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45965.54351087963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45965.54351087963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45965.54351087963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45965.54351087963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45965.54351087963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45965.54351087963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45965.54351087963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45965.54351087963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45965.54351087963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45965.54351087963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45965.54351087963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45965.54351087963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45965.54351087963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45965.54351087963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45965.54351087963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45965.54351087963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45965.54351087963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45965.54351087963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45965.54351087963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45965.54351087963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45965.54351087963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45965.54351087963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45965.54351087963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45965.54351087963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45965.54351087963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45965.54351087963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45965.54351087963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45965.54351087963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45965.54351087963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45965.54351087963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45965.54351087963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45965.54351087963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45965.54351087963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45965.54351087963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45965.54351087963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45965.54351087963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45965.54351087963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45965.54351087963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45965.54351087963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45965.54351087963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45965.54351087963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45965.54351087963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45965.54351087963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45965.54351087963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45965.54351087963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45965.54351087963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45965.54351087963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45965.54351087963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45965.54351087963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45965.54351087963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45965.54351087963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45965.54351087963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45965.54351087963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45965.54351087963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45965.54351087963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45965.54351087963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45965.54351087963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45965.54351087963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45965.54351087963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45965.54351087963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45965.54351087963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45965.54351087963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45965.54351087963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45965.54351087963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45965.54351087963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45965.54351087963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45965.54351087963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45965.54351087963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45965.54351087963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45965.54351087963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45965.54351087963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45965.54351087963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45965.54351087963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45965.54351087963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45965.54351087963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45965.54351087963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45965.54351087963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45965.54351087963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45965.54351087963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45965.54351087963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45965.54351087963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45965.54351087963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45965.54351087963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45965.54351087963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45965.54351087963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45965.54351087963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45965.54351087963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45965.54351087963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45965.54351087963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45965.54351087963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45965.54351087963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45965.54351087963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45965.54351087963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45965.54351087963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45965.54351087963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45965.54351087963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45965.54351087963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45965.54351087963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45965.54351087963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45965.54351087963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45965.54351087963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45965.54351087963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45965.54351087963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45965.54351087963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45965.54351087963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45965.54351087963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45965.54351087963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45965.54351087963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45965.54351087963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45965.54351087963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45965.54351087963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45965.54351087963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45965.54351087963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45965.54351087963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45965.54351087963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45965.54351087963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45965.54351087963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45965.54351087963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45965.54351087963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45965.54351087963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45965.54351087963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45965.54351087963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45965.54351087963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45965.54351087963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45965.54351087963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45965.54351087963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45965.54351087963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45965.54351087963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45965.54351087963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45965.54351087963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45965.54351087963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45965.54351087963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45965.54351087963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45965.54351087963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45965.54351087963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45965.54351087963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45965.54351087963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45965.54351087963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45965.54351087963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45965.54351087963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45965.54351087963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45965.54351087963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45965.54351087963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45965.54351087963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45965.54351087963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45965.54351087963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45965.54351087963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45965.54351087963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45965.54351087963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45965.54351087963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45965.54351087963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45965.54351087963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45965.54351087963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45965.54351087963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45965.54351087963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45965.54351087963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45965.54351087963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45965.54351087963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45965.54351087963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45965.54351087963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45965.54351087963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45965.54351087963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45965.54351087963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45965.54351087963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45965.54351087963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45965.54351087963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45965.54351087963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45965.54351087963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45965.54351087963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45965.54351087963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45965.54351087963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45965.54351087963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45965.54351087963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45965.54351087963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45965.54351087963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45965.54351087963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45965.54351087963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45965.54351087963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45965.54351087963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45965.54351087963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45965.54351087963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45965.54351087963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45965.54351087963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45965.54351087963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45965.54351087963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45965.54351087963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45965.54351087963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45965.54351087963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45965.54351087963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45965.54351087963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45965.54351087963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45965.54351087963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45965.54351087963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45965.54351087963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45965.54351087963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45965.54351087963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45965.54351087963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45965.54351087963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45965.54351087963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45965.54351087963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45965.54351087963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45965.54351087963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45965.54351087963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45965.54351087963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45965.54351087963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45965.54351087963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45965.54351087963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45965.54351087963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45965.54351087963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45965.54351087963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45965.54351087963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45965.54351087963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45965.54351087963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45965.54351087963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45965.54351087963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45965.54351087963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45965.54351087963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45965.54351087963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45965.54351087963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45965.54351087963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45965.54351087963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45965.54351087963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45965.54351087963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45965.54351087963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45965.54351087963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45965.54351087963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45965.54351087963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45965.54351087963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45965.54351087963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45965.54351087963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45965.54351087963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45965.54351087963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45965.54351087963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45965.54351087963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45965.54351087963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45965.54351087963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45965.54351087963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45965.54351087963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45965.54351087963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45965.54351087963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45965.54351087963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45965.54351087963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45965.54351087963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45965.54351087963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45965.54351087963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45965.54351087963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45965.54351087963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45965.54351087963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45965.54351087963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45965.54351087963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45965.54351087963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45965.54351087963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45965.54351087963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45965.54351087963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45965.54351087963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45965.54351087963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45965.54351087963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45965.54351087963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45965.54351087963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45965.54351087963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45965.54351087963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45965.54351087963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45965.54351087963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45965.54351087963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45965.54351087963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45965.54351087963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45965.54351087963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45965.54351087963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45965.54351087963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45965.54351087963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45965.54351087963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45965.54351087963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45965.54351087963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45965.54351087963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45965.54351087963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45965.54351087963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45965.54351087963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45965.54351087963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45965.54351087963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45965.54351087963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45965.54351087963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45965.54351087963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45965.54351087963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45965.54351087963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45965.54351087963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45965.54351087963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45965.54351087963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45965.54351087963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45965.54351087963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45965.54351087963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45965.54351087963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45965.54351087963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45965.54351087963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45965.54351087963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45965.54351087963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45965.54351087963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45965.54351087963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45965.54351087963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45965.54351087963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45965.54351087963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45965.54351087963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45965.54351087963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45965.54351087963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45965.54351087963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45965.54351087963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45965.54351087963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45965.54351087963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45965.54351087963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45965.54351087963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45965.54351087963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45965.54351087963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45965.54351087963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45965.54351087963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45965.54351087963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45965.54351087963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45965.54351087963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45965.54351087963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45965.54351087963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45965.54351087963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45965.54351087963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45965.54351087963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45965.54351087963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45965.54351087963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45965.54351087963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45965.54351087963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45965.54351087963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45965.54351087963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45965.54351087963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45965.54351087963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45965.54351087963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45965.54351087963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45965.54351087963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45965.54351087963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45965.54351087963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45965.54351087963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45965.54351087963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45965.54351087963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45965.54351087963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45965.54351087963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45965.54351087963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45965.54351087963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45965.54351087963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45965.54351087963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45965.54351087963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45965.54351087963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45965.54351087963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45965.54351087963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45965.54351087963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45965.54351087963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45965.54351087963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45965.54351087963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45965.54351087963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45965.54351087963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45965.54351087963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45965.54351087963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45965.54351087963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45965.54351087963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45965.54351087963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45965.54351087963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45965.54351087963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45965.54351087963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45965.54351087963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45965.54351087963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45965.54351087963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45965.54351087963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45965.54351087963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45965.54351087963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45965.54351087963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45965.54351087963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45965.54351087963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45965.54351087963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45965.54351087963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45965.54351087963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45965.54351087963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45965.54351087963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45965.54351087963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45965.54351087963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45965.54351087963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45965.54351087963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45965.54351087963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45965.54351087963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45965.54351087963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45965.54351087963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45965.54351087963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45965.54351087963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45965.54351087963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45965.54351087963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45965.54351087963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45965.54351087963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45965.54351087963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45965.54351087963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45965.54351087963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45965.54351087963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45965.54351087963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45965.54351087963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45965.54351087963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45965.54351087963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45965.54351087963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45965.54351087963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45965.54351087963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45965.54351087963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45965.54351087963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45965.54351087963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45965.54351087963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45965.54351087963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45965.54351087963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45965.54351087963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45965.54351087963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45965.54351087963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45965.54351087963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45965.54351087963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45965.54351087963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45965.54351087963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45965.54351087963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45965.54351087963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45965.54351087963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45965.54351087963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45965.54351087963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45965.54351087963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45965.54351087963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45965.54351087963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45965.54351087963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45965.54351087963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45965.54351087963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45965.54351087963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45965.54351087963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45965.54351087963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45965.54351087963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45965.54351087963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45965.54351087963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45965.54351087963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45965.54351087963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45965.54351087963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45965.54351087963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45965.54351087963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45965.54351087963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45965.54351087963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45965.54351087963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45965.54351087963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45965.54351087963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45965.54351087963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45965.54351087963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45965.54351087963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45965.54351087963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45965.54351087963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45965.54351087963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45965.54351087963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45965.54351087963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45965.54351087963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45965.54351087963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45965.54351087963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45965.54351087963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45965.54351087963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45965.54351087963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45965.54351087963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45965.54351087963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45965.54351087963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45965.54351087963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45965.54351087963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45965.54351087963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45965.54351087963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45965.54351087963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45965.54351087963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45965.54351087963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45965.54351087963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45965.54351087963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45965.54351087963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45965.54351087963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45965.54351087963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45965.54351087963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45965.54351087963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45965.54351087963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45965.54351087963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45965.54351087963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45965.54351087963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45965.54351087963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45965.54351087963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45965.54351087963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45965.54351087963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45965.54351087963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45965.54351087963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45965.54351087963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45965.54351087963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45965.54351087963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45965.54351087963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45965.54351087963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45965.54351087963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45965.54351087963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45965.54351087963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45965.54351087963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45965.54351087963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45965.54351087963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45965.54351087963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45965.54351087963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45965.54351087963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45965.54351087963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45965.54351087963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45965.54351087963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45965.54351087963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45965.54351087963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45965.54351087963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45965.54351087963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45965.54351087963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45965.54351087963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45965.54351087963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45965.54351087963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45965.54351087963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45965.54351087963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45965.54351087963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45965.54351087963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45965.54351087963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45965.54351087963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45965.54351087963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45965.54351087963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45965.54351087963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45965.54351087963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45965.54351087963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45965.54351087963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45965.54351087963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45965.54351087963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45965.54351087963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45965.54351087963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45965.54351087963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45965.54351087963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45965.54351087963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45965.54351087963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45965.54351087963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45965.54351087963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45965.54351087963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45965.54351087963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45965.54351087963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45965.54351087963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45965.54351087963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45965.54351087963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45965.54351087963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45965.54351087963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45965.54351087963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45965.54351087963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45965.54351087963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45965.54351087963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45965.54351087963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45965.54351087963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45965.54351087963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45965.54351087963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45965.54351087963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45965.54351087963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45965.54351087963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45965.54351087963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45965.54351087963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45965.54351087963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45965.54351087963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45965.54351087963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45965.54351087963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45965.54351087963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45965.54351087963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45965.54351087963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45965.54351087963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45965.54351087963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45965.54351087963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45965.54351087963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45965.54351087963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45965.54351087963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45965.54351087963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45965.54351087963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45965.54351087963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45965.54351087963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45965.54351087963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45965.54351087963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45965.54351087963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45965.54351087963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45965.54351087963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45965.54351087963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45965.54351087963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45965.54351087963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45965.54351087963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45965.54351087963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45965.54351087963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45965.54351087963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45965.54351087963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45965.54351087963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45965.54351087963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45965.54351087963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45965.54351087963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45965.54351087963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45965.54351087963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45965.54351087963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45965.54351087963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45965.54351087963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45965.54351087963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45965.54351087963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45965.54351087963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45965.54351087963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45965.54351087963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45965.54351087963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45965.54351087963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45965.54351087963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45965.54351087963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45965.54351087963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45965.54351087963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45965.54351087963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45965.54351087963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45965.54351087963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45965.54351087963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45965.54351087963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45965.54351087963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45965.54351087963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45965.54351087963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45965.54351087963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45965.54351087963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45965.54351087963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45965.54351087963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45965.54351087963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45965.54351087963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45965.54351087963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45965.54351087963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45965.54351087963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45965.54351087963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45965.54351087963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45965.54351087963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45965.54351087963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45965.54351087963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45965.54351087963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45965.54351087963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45965.54351087963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45965.54351087963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45965.54351087963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45965.54351087963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45965.54351087963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45965.54351087963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45965.54351087963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45965.54351087963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45965.54351087963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45965.54351087963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45965.54351087963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45965.54351087963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45965.54351087963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45965.54351087963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45965.54351087963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45965.54351087963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45965.54351087963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45965.54351087963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45965.54351087963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45965.54351087963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45965.54351087963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45965.54351087963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45965.54351087963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45965.54351087963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45965.54351087963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45965.54351087963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45965.54351087963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45965.54351087963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45965.54351087963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45965.54351087963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45965.54351087963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45965.54351087963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45965.54351087963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45965.54351087963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45965.54351087963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45965.54351087963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45965.54351087963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45965.54351087963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45965.54351087963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45965.54351087963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45965.54351087963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45965.54351087963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45965.54351087963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45965.54351087963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45965.54351087963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45965.54351087963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45965.54351087963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45965.54351087963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45965.54351087963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45965.54351087963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45965.54351087963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45965.54351087963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45965.54351087963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45965.54351087963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45965.54351087963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45965.54351087963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45965.54351087963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45965.54351087963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45965.54351087963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45965.54351087963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45965.54351087963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45965.54351087963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45965.54351087963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45965.54351087963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45965.54351087963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45965.54351087963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45965.54351087963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45965.54351087963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45965.54351087963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45965.54351087963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45965.54351087963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45965.54351087963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45965.54351087963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45965.54351087963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45965.54351087963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45965.54351087963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45965.54351087963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45965.54351087963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45965.54351087963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45965.54351087963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45965.54351087963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45965.54351087963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45965.54351087963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45965.54351087963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45965.54351087963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45965.54351087963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45965.54351087963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45965.54351087963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45965.54351087963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45965.54351087963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45965.54351087963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45965.54351087963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45965.54351087963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45965.54351087963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45965.54351087963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45965.54351087963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45965.54351087963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45965.54351087963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45965.54351087963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45965.54351087963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45965.54351087963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45965.54351087963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45965.54351087963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45965.54351087963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45965.54351087963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45965.54351087963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45965.54351087963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45965.54351087963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45965.54351087963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45965.54351087963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45965.54351087963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45965.54351087963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45965.54351087963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45965.54351087963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45965.54351087963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45965.54351087963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45965.54351087963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45965.54351087963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45965.54351087963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45965.54351087963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45965.54351087963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45965.54351087963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45965.54351087963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45965.54351087963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45965.54351087963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45965.54351087963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45965.54351087963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45965.54351087963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45965.54351087963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45965.54351087963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45965.54351087963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45965.54351087963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45965.54351087963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45965.54351087963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45965.54351087963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45965.54351087963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45965.54351087963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45965.54351087963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45965.54351087963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45965.54351087963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45965.54351087963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45965.54351087963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45965.54351087963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45965.54351087963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45965.54351087963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45965.54351087963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45965.54351087963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45965.54351087963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45965.54351087963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45965.54351087963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45965.54351087963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45965.54351087963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45965.54351087963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45965.54351087963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45965.54351087963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45965.54351087963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45965.54351087963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45965.54351087963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45965.54351087963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45965.54351087963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45965.54351087963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45965.54351087963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45965.54351087963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45965.54351087963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45965.54351087963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45965.54351087963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45965.54351087963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45965.54351087963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45965.54351087963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45965.54351087963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45965.54351087963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45965.54351087963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45965.54351087963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45965.54351087963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45965.54351087963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45965.54351087963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45965.54351087963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45965.54351087963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45965.54351087963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45965.54351087963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45965.54351087963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45965.54351087963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45965.54351087963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45965.54351087963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45965.54351087963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45965.54351087963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45965.54351087963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45965.54351087963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45965.54351087963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45965.54351087963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45965.54351087963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45965.54351087963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45965.54351087963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45965.54351087963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45965.54351087963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45965.54351087963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45965.54351087963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45965.54351087963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45965.54351087963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45965.54351087963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45965.54351087963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45965.54351087963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45965.54351087963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45965.54351087963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45965.54351087963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45965.54351087963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45965.54351087963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45965.54351087963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45965.54351087963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45965.54351087963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45965.54351087963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45965.54351087963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45965.54351087963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45965.54351087963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45965.54351087963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45965.54351087963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45965.54351087963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45965.54351087963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45965.54351087963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45965.54351087963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45965.54351087963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45965.54351087963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45965.54351087963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45965.54351087963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45965.54351087963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45965.54351087963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45965.54351087963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45965.54351087963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45965.54351087963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45965.54351087963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45965.54351087963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45965.54351087963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45965.54351087963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45965.54351087963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45965.54351087963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45965.54351087963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45965.54351087963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45965.54351087963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45965.54351087963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45965.54351087963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45965.54351087963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45965.54351087963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45965.54351087963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45965.54351087963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45965.54351087963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45965.54351087963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45965.54351087963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45965.54351087963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45965.54351087963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45965.54351087963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45965.54351087963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45965.54351087963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45965.54351087963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45965.54351087963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45965.54351087963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45965.54351087963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45965.54351087963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45965.54351087963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45965.54351087963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45965.54351087963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45965.54351087963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45965.54351087963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45965.54351087963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45965.54351087963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45965.54351087963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45965.54351087963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45965.54351087963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45965.54351087963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45965.54351087963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45965.54351087963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45965.54351087963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45965.54351087963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45965.54351087963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45965.54351087963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45965.54351087963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45965.54351087963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45965.54351087963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45965.54351087963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45965.54351087963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45965.54351087963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45965.54351087963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45965.54351087963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45965.54351087963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45965.54351087963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45965.54351087963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45965.54351087963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45965.54351087963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45965.54351087963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45965.54351087963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45965.54351087963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45965.54351087963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45965.54351087963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45965.54351087963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45965.54351087963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45965.54351087963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45965.54351087963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45965.54351087963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45965.54351087963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45965.54351087963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45965.54351087963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45965.54351087963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45965.54351087963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45965.54351087963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45965.54351087963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45965.54351087963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45965.54351087963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45965.54351087963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45965.54351087963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45965.54351087963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45965.54351087963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45965.54351087963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45965.54351087963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45965.54351087963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45965.54351087963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45965.54351087963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45965.54351087963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45965.54351087963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45965.54351087963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45965.54351087963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45965.54351087963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45965.54351087963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45965.54351087963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45965.54351087963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45965.54351087963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45965.54351087963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45965.54351087963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45965.54351087963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45965.54351087963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45965.54351087963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45965.54351087963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45965.54351087963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45965.54351087963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45965.54351087963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45965.54351087963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45965.54351087963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45965.54351087963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45965.54351087963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45965.54351087963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45965.54351087963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45965.54351087963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45965.54351087963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45965.54351087963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45965.54351087963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45965.54351087963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262.06279328703386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37238</v>
      </c>
      <c r="E3" s="97" t="s">
        <v>39021</v>
      </c>
      <c r="F3" s="122">
        <v>45965.511967592596</v>
      </c>
      <c r="G3" s="123">
        <f ca="1">IFERROR(NOW()-F3,"")</f>
        <v>3.1543287033855449E-2</v>
      </c>
      <c r="H3" s="122">
        <v>45965.483043981483</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45965.54351087963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45965.54351087963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45965.54351087963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45965.54351087963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45965.54351087963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45965.54351087963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45965.54351087963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45965.54351087963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45965.54351087963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45965.54351087963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45965.54351087963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45965.54351087963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45965.54351087963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45965.54351087963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45965.54351087963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45965.54351087963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45965.54351087963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45965.54351087963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45965.54351087963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45965.54351087963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45965.54351087963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45965.54351087963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45965.54351087963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45965.54351087963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45965.54351087963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45965.54351087963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45965.54351087963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45965.54351087963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45965.54351087963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45965.54351087963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45965.54351087963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45965.54351087963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45965.54351087963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45965.54351087963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45965.54351087963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45965.54351087963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45965.54351087963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45965.54351087963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45965.54351087963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45965.54351087963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45965.54351087963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45965.54351087963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45965.54351087963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45965.54351087963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45965.54351087963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45965.54351087963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45965.54351087963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45965.54351087963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45965.54351087963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45965.54351087963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45965.54351087963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45965.54351087963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45965.54351087963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45965.54351087963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45965.54351087963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45965.54351087963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45965.54351087963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45965.54351087963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45965.54351087963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45965.54351087963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45965.54351087963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45965.54351087963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45965.54351087963</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45965.54351087963</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73.711450694441737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39.354633564813412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16.882399768517644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45965.54351087963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45965.54351087963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45965.54351087963</v>
      </c>
      <c r="H7" s="152"/>
      <c r="I7" s="151" t="str">
        <f>IFERROR(VLOOKUP(D7,DB!A:F,6,0),"")</f>
        <v/>
      </c>
      <c r="J7" s="151" t="str">
        <f>IFERROR(VLOOKUP(D7,DB!A:G,7,0),"")</f>
        <v/>
      </c>
      <c r="K7" s="151"/>
      <c r="L7" s="151" t="str">
        <f>IFERROR(VLOOKUP(D7,DB!A:I,9,0),"")</f>
        <v/>
      </c>
    </row>
    <row r="8" spans="1:13" ht="15">
      <c r="A8" s="151"/>
      <c r="B8" s="151" t="str">
        <f>IFERROR(VLOOKUP(D8,DB!A:K,11,0),"")</f>
        <v>R5</v>
      </c>
      <c r="C8" s="151"/>
      <c r="D8" s="151" t="s">
        <v>31945</v>
      </c>
      <c r="E8" s="151"/>
      <c r="F8" s="152"/>
      <c r="G8" s="153">
        <f ca="1">IFERROR(NOW()-F8,"")</f>
        <v>45965.54351087963</v>
      </c>
      <c r="H8" s="152"/>
      <c r="I8" s="151" t="str">
        <f>IFERROR(VLOOKUP(D8,DB!A:F,6,0),"")</f>
        <v>SCECO</v>
      </c>
      <c r="J8" s="151" t="str">
        <f>IFERROR(VLOOKUP(D8,DB!A:G,7,0),"")</f>
        <v>Weak</v>
      </c>
      <c r="K8" s="151"/>
      <c r="L8" s="151" t="str">
        <f>IFERROR(VLOOKUP(D8,DB!A:I,9,0),"")</f>
        <v>Latis</v>
      </c>
    </row>
    <row r="9" spans="1:13" ht="15">
      <c r="A9" s="151"/>
      <c r="B9" s="151" t="str">
        <f>IFERROR(VLOOKUP(D9,DB!A:K,11,0),"")</f>
        <v/>
      </c>
      <c r="C9" s="151"/>
      <c r="D9" s="151"/>
      <c r="E9" s="151"/>
      <c r="F9" s="152"/>
      <c r="G9" s="153">
        <f ca="1">IFERROR(NOW()-F9,"")</f>
        <v>45965.54351087963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45965.54351087963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45965.54351087963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45965.54351087963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45965.54351087963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45965.54351087963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45965.54351087963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45965.54351087963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45965.54351087963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45965.54351087963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45965.54351087963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45965.54351087963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45965.54351087963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45965.54351087963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45965.54351087963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45965.54351087963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45965.54351087963</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45965.54351087963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45965.54351087963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45965.54351087963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45965.54351087963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45965.54351087963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45965.54351087963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45965.54351087963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45965.54351087963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45965.54351087963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45965.54351087963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45965.54351087963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45965.54351087963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45965.54351087963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45965.54351087963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45965.54351087963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45965.54351087963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45965.54351087963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45965.54351087963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45965.54351087963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45965.54351087963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45965.54351087963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45965.54351087963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45965.54351087963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45965.54351087963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45965.54351087963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45965.54351087963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45965.54351087963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45965.54351087963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45965.54351087963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45965.54351087963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45965.54351087963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45965.54351087963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45965.54351087963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45965.54351087963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45965.54351087963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45965.54351087963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45965.54351087963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45965.54351087963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45965.54351087963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45965.54351087963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45965.54351087963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45965.54351087963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45965.54351087963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45965.54351087963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45965.54351087963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45965.54351087963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45965.54351087963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45965.54351087963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45965.54351087963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45965.54351087963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45965.54351087963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45965.54351087963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45965.54351087963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45965.54351087963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45965.54351087963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45965.54351087963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45965.54351087963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45965.54351087963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45965.54351087963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45965.54351087963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45965.54351087963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45965.54351087963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45965.54351087963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45965.54351087963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45965.54351087963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45965.54351087963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45965.54351087963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45965.54351087963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45965.54351087963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45965.54351087963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45965.54351087963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45965.54351087963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45965.54351087963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45965.54351087963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45965.54351087963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45965.54351087963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45965.54351087963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45965.54351087963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45965.54351087963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45965.54351087963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45965.54351087963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45965.54351087963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45965.54351087963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45965.54351087963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45965.54351087963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45965.54351087963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45965.54351087963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45965.54351087963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45965.54351087963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45965.54351087963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45965.54351087963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45965.54351087963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45965.54351087963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45965.54351087963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45965.54351087963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45965.54351087963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45965.54351087963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45965.54351087963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45965.54351087963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45965.54351087963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45965.54351087963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45965.54351087963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45965.54351087963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45965.54351087963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45965.54351087963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45965.54351087963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45965.54351087963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45965.54351087963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45965.54351087963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45965.54351087963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45965.54351087963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45965.54351087963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45965.54351087963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45965.54351087963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45965.54351087963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45965.54351087963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45965.54351087963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45965.54351087963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45965.54351087963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45965.54351087963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45965.54351087963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45965.54351087963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45965.54351087963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45965.54351087963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45965.54351087963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45965.54351087963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45965.54351087963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45965.54351087963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45965.54351087963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45965.54351087963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45965.54351087963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45965.54351087963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45965.54351087963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45965.54351087963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45965.54351087963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45965.54351087963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45965.54351087963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45965.54351087963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45965.54351087963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45965.54351087963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45965.54351087963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45965.54351087963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45965.54351087963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45965.54351087963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45965.54351087963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45965.54351087963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45965.54351087963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45965.54351087963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45965.54351087963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45965.54351087963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45965.54351087963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45965.54351087963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45965.54351087963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45965.54351087963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45965.54351087963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45965.54351087963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45965.54351087963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45965.54351087963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45965.54351087963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45965.54351087963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45965.54351087963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45965.54351087963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45965.54351087963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45965.54351087963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45965.54351087963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45965.54351087963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45965.54351087963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45965.54351087963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45965.54351087963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45965.54351087963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45965.54351087963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45965.54351087963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45965.54351087963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45965.54351087963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45965.54351087963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45965.54351087963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45965.54351087963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45965.54351087963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45965.54351087963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45965.54351087963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45965.54351087963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45965.54351087963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45965.54351087963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45965.54351087963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45965.54351087963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45965.54351087963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45965.54351087963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45965.54351087963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45965.54351087963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45965.54351087963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45965.54351087963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45965.54351087963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45965.54351087963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45965.54351087963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45965.54351087963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45965.54351087963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45965.54351087963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45965.54351087963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45965.54351087963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45965.54351087963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45965.54351087963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45965.54351087963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45965.54351087963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45965.54351087963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45965.54351087963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45965.54351087963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45965.54351087963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45965.54351087963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45965.54351087963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45965.54351087963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45965.54351087963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45965.54351087963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45965.54351087963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45965.54351087963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45965.54351087963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45965.54351087963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45965.54351087963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45965.54351087963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45965.54351087963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45965.54351087963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45965.54351087963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45965.54351087963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45965.54351087963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45965.54351087963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45965.54351087963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45965.54351087963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45965.54351087963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45965.54351087963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45965.54351087963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45965.54351087963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45965.54351087963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45965.54351087963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45965.54351087963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45965.54351087963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45965.54351087963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45965.54351087963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45965.54351087963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45965.54351087963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45965.54351087963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45965.54351087963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45965.54351087963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45965.54351087963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45965.54351087963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45965.54351087963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45965.54351087963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45965.54351087963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45965.54351087963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45965.54351087963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45965.54351087963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45965.54351087963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45965.54351087963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45965.54351087963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45965.54351087963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45965.54351087963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45965.54351087963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45965.54351087963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45965.54351087963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45965.54351087963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45965.54351087963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45965.54351087963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45965.54351087963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45965.54351087963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45965.54351087963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45965.54351087963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45965.54351087963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45965.54351087963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45965.54351087963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45965.54351087963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45965.54351087963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45965.54351087963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45965.54351087963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45965.54351087963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45965.54351087963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45965.54351087963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45965.54351087963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45965.54351087963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45965.54351087963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45965.54351087963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45965.54351087963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45965.54351087963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45965.54351087963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45965.54351087963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45965.54351087963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45965.54351087963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45965.54351087963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45965.54351087963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45965.54351087963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45965.54351087963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45965.54351087963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45965.54351087963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45965.54351087963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45965.54351087963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45965.54351087963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45965.54351087963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45965.54351087963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45965.54351087963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45965.54351087963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45965.54351087963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45965.54351087963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45965.54351087963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45965.54351087963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45965.54351087963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45965.54351087963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45965.54351087963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45965.54351087963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45965.54351087963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45965.54351087963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45965.54351087963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45965.54351087963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45965.54351087963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45965.54351087963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45965.54351087963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45965.54351087963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45965.54351087963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45965.54351087963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45965.54351087963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45965.54351087963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45965.54351087963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45965.54351087963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45965.54351087963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45965.54351087963</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33695</v>
      </c>
      <c r="E2" s="102" t="s">
        <v>39021</v>
      </c>
      <c r="F2" s="175">
        <v>45965.468449074076</v>
      </c>
      <c r="G2" s="115">
        <f ca="1">IFERROR(NOW()-F2,"-")</f>
        <v>7.506180555355968E-2</v>
      </c>
      <c r="H2" s="173">
        <v>45965.46193287037</v>
      </c>
      <c r="I2" s="171" t="str">
        <f>IFERROR(VLOOKUP(D2,DB!A:F,6,0),"")</f>
        <v>SCECO</v>
      </c>
      <c r="J2" s="102" t="str">
        <f>IFERROR(VLOOKUP(D2,DB!A:G,7,0),"")</f>
        <v>Weak</v>
      </c>
      <c r="K2" s="169" t="s">
        <v>39121</v>
      </c>
      <c r="L2" s="174" t="str">
        <f>IFERROR(VLOOKUP(D2,DB!A:I,9,0),"")</f>
        <v>Latis</v>
      </c>
    </row>
    <row r="3" spans="1:16383" ht="31.5" customHeight="1">
      <c r="A3" s="170"/>
      <c r="B3" s="171" t="str">
        <f>IFERROR(VLOOKUP(D3,DB!A:K,11,0),"")</f>
        <v/>
      </c>
      <c r="C3" s="168"/>
      <c r="D3" s="171"/>
      <c r="E3" s="102"/>
      <c r="F3" s="173"/>
      <c r="G3" s="115">
        <f ca="1">IFERROR(NOW()-F3,"-")</f>
        <v>45965.54351087963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45965.54351087963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45965.54351087963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45965.54351087963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45965.54351087963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45965.54351087963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45965.54351087963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45965.54351087963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45965.54351087963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45965.54351087963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45965.54351087963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45965.54351087963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45965.54351087963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45965.54351087963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45965.54351087963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45965.54351087963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45965.54351087963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45965.54351087963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45965.54351087963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45965.54351087963</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45965.54351087963</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45965.54351087963</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45965.54351087963</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45965.54351087963</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45965.54351087963</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45965.54351087963</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45965.54351087963</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45965.54351087963</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45965.54351087963</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45965.54351087963</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45965.54351087963</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45965.54351087963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45965.54351087963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45965.54351087963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45965.54351087963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45965.54351087963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45965.54351087963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45965.54351087963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45965.54351087963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45965.54351087963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45965.54351087963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45965.54351087963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45965.54351087963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45965.54351087963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45965.54351087963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45965.54351087963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45965.54351087963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45965.54351087963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45965.54351087963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45965.54351087963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45965.54351087963</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