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20" documentId="13_ncr:1_{F6CB121F-512D-4AA6-A0C1-0FB36C537598}" xr6:coauthVersionLast="47" xr6:coauthVersionMax="47" xr10:uidLastSave="{D57DD344-766F-4D77-80C8-97CB10780EDD}"/>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G3" i="6"/>
  <c r="I3" i="6"/>
  <c r="J3" i="6"/>
  <c r="L3" i="6"/>
  <c r="L2" i="6"/>
  <c r="L4" i="6"/>
  <c r="L5" i="6"/>
  <c r="L6" i="6"/>
  <c r="L7" i="6"/>
  <c r="L8" i="6"/>
  <c r="L9" i="6"/>
  <c r="L10" i="6"/>
  <c r="L11" i="6"/>
  <c r="L12" i="6"/>
  <c r="L13" i="6"/>
  <c r="L14" i="6"/>
  <c r="L15" i="6"/>
  <c r="L16" i="6"/>
  <c r="I2" i="6"/>
  <c r="I4" i="6"/>
  <c r="I5" i="6"/>
  <c r="I6" i="6"/>
  <c r="I7" i="6"/>
  <c r="I8" i="6"/>
  <c r="I9" i="6"/>
  <c r="I10" i="6"/>
  <c r="I11" i="6"/>
  <c r="I12" i="6"/>
  <c r="I13" i="6"/>
  <c r="I14" i="6"/>
  <c r="I15" i="6"/>
  <c r="I16" i="6"/>
  <c r="G2" i="6"/>
  <c r="G4" i="6"/>
  <c r="G5" i="6"/>
  <c r="G6" i="6"/>
  <c r="G7" i="6"/>
  <c r="G8" i="6"/>
  <c r="G9" i="6"/>
  <c r="G10" i="6"/>
  <c r="G11" i="6"/>
  <c r="G12" i="6"/>
  <c r="G13" i="6"/>
  <c r="G14" i="6"/>
  <c r="G15" i="6"/>
  <c r="G16" i="6"/>
  <c r="B2" i="6"/>
  <c r="B4" i="6"/>
  <c r="B5" i="6"/>
  <c r="B6" i="6"/>
  <c r="B7" i="6"/>
  <c r="B8" i="6"/>
  <c r="B9" i="6"/>
  <c r="B10" i="6"/>
  <c r="B11" i="6"/>
  <c r="B12" i="6"/>
  <c r="B13" i="6"/>
  <c r="B14" i="6"/>
  <c r="B15" i="6"/>
  <c r="B16" i="6"/>
  <c r="J2"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<sst xmlns="http://schemas.openxmlformats.org/spreadsheetml/2006/main" count="180275" uniqueCount="39124">
  <si>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</si>
  <si>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</si>
  <si>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</si>
  <si>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</si>
  <si>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</si>
  <si>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</si>
  <si>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</si>
  <si>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</si>
  <si>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</si>
  <si>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</si>
  <si>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</si>
  <si>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</si>
  <si>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</si>
  <si>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</si>
  <si>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</si>
  <si>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</si>
  <si>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</si>
  <si>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</si>
  <si>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</si>
  <si>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</si>
  <si>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</si>
  <si>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</si>
  <si>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</si>
  <si>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</si>
  <si>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</si>
  <si>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</si>
  <si>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</si>
  <si>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</si>
  <si>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</si>
  <si>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</si>
  <si>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</si>
  <si>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</si>
  <si>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</si>
  <si>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</si>
  <si>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</si>
  <si>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</si>
  <si>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</si>
  <si>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</si>
  <si>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</si>
  <si>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</si>
  <si>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</si>
  <si>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</si>
  <si>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</si>
  <si>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</si>
  <si>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</si>
  <si>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</si>
  <si>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</si>
  <si>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</si>
  <si>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</si>
  <si>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</si>
  <si>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</si>
  <si>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</si>
  <si>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</si>
  <si>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</si>
  <si>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</si>
  <si>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</si>
  <si>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</si>
  <si>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</si>
  <si>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</si>
  <si>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</si>
  <si>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</si>
  <si>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</si>
  <si>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</si>
  <si>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</si>
  <si>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</si>
  <si>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</si>
  <si>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</si>
  <si>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</si>
  <si>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</si>
  <si>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</si>
  <si>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</si>
  <si>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</si>
  <si>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</si>
  <si>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</si>
  <si>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</si>
  <si>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</si>
  <si>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</si>
  <si>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</si>
  <si>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</si>
  <si>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</si>
  <si>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</si>
  <si>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</si>
  <si>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</si>
  <si>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</si>
  <si>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</si>
  <si>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</si>
  <si>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</si>
  <si>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</si>
  <si>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</si>
  <si>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</si>
  <si>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</si>
  <si>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</si>
  <si>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</si>
  <si>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</si>
  <si>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</si>
  <si>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</si>
  <si>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</si>
  <si>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</si>
  <si>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</si>
  <si>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</si>
  <si>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</si>
  <si>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</si>
  <si>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</si>
  <si>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</si>
  <si>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</si>
  <si>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</si>
  <si>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</si>
  <si>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</si>
  <si>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</si>
  <si>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</si>
  <si>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</si>
  <si>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</si>
  <si>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</si>
  <si>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</si>
  <si>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</si>
  <si>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</si>
  <si>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</si>
  <si>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</si>
  <si>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</si>
  <si>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</si>
  <si>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</si>
  <si>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</si>
  <si>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</si>
  <si>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</si>
  <si>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</si>
  <si>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</si>
  <si>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</si>
  <si>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</si>
  <si>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</si>
  <si>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</si>
  <si>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</si>
  <si>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</si>
  <si>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</si>
  <si>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</si>
  <si>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</si>
  <si>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</si>
  <si>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</si>
  <si>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</si>
  <si>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</si>
  <si>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</si>
  <si>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</si>
  <si>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</si>
  <si>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</si>
  <si>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</si>
  <si>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</si>
  <si>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</si>
  <si>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</si>
  <si>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</si>
  <si>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</si>
  <si>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</si>
  <si>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</si>
  <si>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</si>
  <si>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</si>
  <si>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</si>
  <si>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</si>
  <si>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</si>
  <si>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</si>
  <si>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</si>
  <si>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</si>
  <si>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</si>
  <si>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</si>
  <si>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</si>
  <si>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</si>
  <si>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</si>
  <si>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</si>
  <si>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</si>
  <si>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</si>
  <si>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</si>
  <si>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</si>
  <si>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</si>
  <si>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</si>
  <si>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</si>
  <si>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</si>
  <si>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</si>
  <si>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</si>
  <si>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</si>
  <si>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</si>
  <si>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</si>
  <si>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</si>
  <si>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</si>
  <si>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</si>
  <si>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</si>
  <si>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</si>
  <si>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</si>
  <si>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</si>
  <si>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</si>
  <si>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</si>
  <si>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</si>
  <si>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</si>
  <si>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</si>
  <si>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</si>
  <si>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</si>
  <si>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</si>
  <si>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</si>
  <si>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</si>
  <si>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</si>
  <si>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</si>
  <si>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</si>
  <si>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</si>
  <si>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</si>
  <si>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</si>
  <si>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</si>
  <si>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</si>
  <si>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</si>
  <si>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</si>
  <si>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</si>
  <si>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</si>
  <si>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</si>
  <si>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</si>
  <si>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</si>
  <si>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</si>
  <si>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</si>
  <si>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</si>
  <si>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</si>
  <si>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</si>
  <si>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</si>
  <si>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</si>
  <si>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</si>
  <si>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</si>
  <si>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</si>
  <si>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</si>
  <si>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</si>
  <si>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</si>
  <si>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</si>
  <si>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</si>
  <si>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</si>
  <si>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</si>
  <si>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</si>
  <si>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</si>
  <si>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</si>
  <si>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</si>
  <si>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</si>
  <si>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</si>
  <si>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</si>
  <si>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</si>
  <si>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</si>
  <si>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</si>
  <si>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</si>
  <si>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</si>
  <si>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</si>
  <si>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</si>
  <si>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</si>
  <si>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</si>
  <si>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</si>
  <si>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</si>
  <si>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</si>
  <si>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</si>
  <si>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</si>
  <si>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</si>
  <si>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</si>
  <si>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</si>
  <si>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</si>
  <si>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</si>
  <si>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</si>
  <si>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</si>
  <si>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</si>
  <si>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</si>
  <si>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</si>
  <si>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</si>
  <si>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</si>
  <si>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</si>
  <si>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</si>
  <si>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</si>
  <si>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</si>
  <si>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</si>
  <si>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</si>
  <si>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</si>
  <si>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</si>
  <si>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</si>
  <si>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</si>
  <si>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</si>
  <si>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</si>
  <si>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</si>
  <si>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</si>
  <si>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</si>
  <si>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</si>
  <si>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</si>
  <si>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</si>
  <si>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</si>
  <si>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</si>
  <si>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</si>
  <si>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</si>
  <si>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</si>
  <si>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</si>
  <si>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</si>
  <si>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</si>
  <si>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</si>
  <si>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</si>
  <si>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</si>
  <si>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</si>
  <si>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</si>
  <si>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</si>
  <si>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</si>
  <si>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</si>
  <si>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</si>
  <si>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</si>
  <si>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</si>
  <si>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</si>
  <si>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</si>
  <si>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</si>
  <si>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</si>
  <si>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</si>
  <si>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</si>
  <si>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</si>
  <si>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</si>
  <si>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</si>
  <si>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</si>
  <si>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</si>
  <si>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</si>
  <si>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</si>
  <si>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</si>
  <si>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</si>
  <si>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</si>
  <si>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</si>
  <si>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</si>
  <si>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</si>
  <si>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</si>
  <si>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</si>
  <si>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</si>
  <si>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</si>
  <si>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</si>
  <si>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</si>
  <si>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</si>
  <si>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</si>
  <si>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</si>
  <si>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</si>
  <si>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</si>
  <si>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</si>
  <si>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</si>
  <si>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</si>
  <si>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</si>
  <si>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</si>
  <si>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</si>
  <si>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</si>
  <si>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</si>
  <si>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</si>
  <si>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</si>
  <si>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</si>
  <si>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</si>
  <si>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</si>
  <si>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</si>
  <si>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</si>
  <si>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</si>
  <si>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</si>
  <si>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</si>
  <si>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</si>
  <si>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</si>
  <si>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</si>
  <si>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</si>
  <si>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</si>
  <si>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</si>
  <si>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</si>
  <si>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</si>
  <si>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</si>
  <si>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</si>
  <si>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</si>
  <si>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</si>
  <si>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</si>
  <si>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</si>
  <si>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</si>
  <si>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</si>
  <si>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</si>
  <si>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</si>
  <si>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</si>
  <si>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</si>
  <si>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</si>
  <si>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</si>
  <si>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</si>
  <si>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</si>
  <si>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</si>
  <si>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</si>
  <si>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</si>
  <si>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</si>
  <si>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</si>
  <si>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</si>
  <si>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</si>
  <si>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</si>
  <si>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</si>
  <si>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</si>
  <si>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</si>
  <si>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</si>
  <si>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</si>
  <si>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</si>
  <si>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</si>
  <si>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</si>
  <si>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</si>
  <si>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</si>
  <si>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</si>
  <si>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</si>
  <si>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</si>
  <si>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</si>
  <si>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</si>
  <si>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</si>
  <si>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</si>
  <si>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</si>
  <si>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</si>
  <si>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</si>
  <si>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</si>
  <si>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</si>
  <si>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</si>
  <si>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</si>
  <si>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</si>
  <si>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</si>
  <si>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</si>
  <si>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</si>
  <si>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</si>
  <si>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</si>
  <si>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</si>
  <si>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</si>
  <si>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</si>
  <si>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</si>
  <si>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</si>
  <si>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</si>
  <si>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</si>
  <si>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</si>
  <si>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</si>
  <si>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</si>
  <si>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</si>
  <si>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</si>
  <si>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</si>
  <si>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</si>
  <si>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</si>
  <si>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</si>
  <si>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</si>
  <si>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</si>
  <si>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</si>
  <si>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</si>
  <si>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</si>
  <si>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</si>
  <si>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</si>
  <si>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</si>
  <si>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</si>
  <si>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</si>
  <si>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</si>
  <si>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</si>
  <si>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</si>
  <si>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</si>
  <si>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</si>
  <si>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</si>
  <si>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</si>
  <si>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</si>
  <si>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</si>
  <si>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</si>
  <si>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</si>
  <si>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</si>
  <si>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</si>
  <si>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</si>
  <si>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</si>
  <si>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</si>
  <si>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</si>
  <si>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</si>
  <si>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</si>
  <si>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</si>
  <si>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</si>
  <si>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</si>
  <si>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</si>
  <si>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</si>
  <si>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</si>
  <si>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</si>
  <si>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</si>
  <si>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</si>
  <si>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</si>
  <si>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</si>
  <si>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</si>
  <si>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</si>
  <si>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</si>
  <si>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</si>
  <si>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</si>
  <si>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</si>
  <si>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</si>
  <si>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</si>
  <si>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</si>
  <si>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</si>
  <si>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</si>
  <si>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</si>
  <si>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</si>
  <si>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</si>
  <si>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</si>
  <si>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</si>
  <si>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</si>
  <si>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</si>
  <si>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</si>
  <si>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</si>
  <si>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</si>
  <si>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</si>
  <si>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</si>
  <si>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</si>
  <si>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</si>
  <si>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</si>
  <si>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</si>
  <si>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</si>
  <si>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</si>
  <si>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</si>
  <si>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</si>
  <si>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</si>
  <si>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</si>
  <si>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</si>
  <si>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</si>
  <si>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</si>
  <si>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</si>
  <si>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</si>
  <si>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</si>
  <si>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</si>
  <si>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</si>
  <si>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</si>
  <si>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</si>
  <si>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</si>
  <si>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</si>
  <si>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</si>
  <si>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</si>
  <si>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</si>
  <si>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</si>
  <si>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</si>
  <si>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</si>
  <si>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</si>
  <si>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</si>
  <si>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</si>
  <si>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</si>
  <si>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</si>
  <si>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</si>
  <si>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</si>
  <si>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</si>
  <si>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</si>
  <si>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</si>
  <si>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</si>
  <si>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</si>
  <si>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</si>
  <si>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</si>
  <si>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</si>
  <si>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</si>
  <si>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</si>
  <si>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</si>
  <si>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</si>
  <si>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</si>
  <si>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</si>
  <si>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</si>
  <si>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</si>
  <si>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</si>
  <si>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</si>
  <si>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</si>
  <si>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</si>
  <si>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</si>
  <si>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</si>
  <si>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</si>
  <si>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</si>
  <si>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</si>
  <si>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</si>
  <si>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</si>
  <si>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</si>
  <si>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</si>
  <si>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</si>
  <si>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</si>
  <si>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</si>
  <si>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</si>
  <si>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</si>
  <si>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</si>
  <si>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</si>
  <si>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</si>
  <si>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</si>
  <si>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</si>
  <si>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</si>
  <si>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</si>
  <si>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</si>
  <si>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</si>
  <si>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</si>
  <si>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</si>
  <si>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</si>
  <si>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</si>
  <si>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</si>
  <si>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</si>
  <si>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</si>
  <si>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</si>
  <si>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</si>
  <si>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</si>
  <si>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</si>
  <si>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</si>
  <si>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</si>
  <si>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</si>
  <si>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</si>
  <si>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</si>
  <si>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</si>
  <si>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</si>
  <si>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</si>
  <si>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</si>
  <si>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</si>
  <si>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</si>
  <si>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</si>
  <si>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</si>
  <si>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</si>
  <si>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</si>
  <si>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</si>
  <si>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</si>
  <si>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</si>
  <si>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</si>
  <si>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</si>
  <si>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</si>
  <si>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</si>
  <si>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</si>
  <si>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</si>
  <si>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</si>
  <si>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</si>
  <si>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</si>
  <si>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</si>
  <si>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</si>
  <si>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</si>
  <si>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</si>
  <si>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</si>
  <si>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</si>
  <si>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</si>
  <si>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</si>
  <si>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</si>
  <si>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</si>
  <si>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</si>
  <si>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</si>
  <si>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</si>
  <si>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</si>
  <si>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</si>
  <si>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</si>
  <si>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</si>
  <si>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</si>
  <si>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</si>
  <si>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</si>
  <si>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</si>
  <si>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</si>
  <si>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</si>
  <si>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</si>
  <si>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</si>
  <si>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</si>
  <si>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</si>
  <si>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</si>
  <si>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</si>
  <si>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</si>
  <si>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</si>
  <si>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</si>
  <si>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</si>
  <si>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</si>
  <si>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</si>
  <si>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</si>
  <si>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</si>
  <si>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</si>
  <si>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</si>
  <si>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</si>
  <si>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</si>
  <si>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</si>
  <si>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</si>
  <si>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</si>
  <si>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</si>
  <si>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</si>
  <si>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</si>
  <si>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</si>
  <si>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</si>
  <si>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</si>
  <si>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</si>
  <si>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</si>
  <si>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</si>
  <si>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</si>
  <si>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</si>
  <si>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</si>
  <si>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</si>
  <si>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</si>
  <si>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</si>
  <si>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</si>
  <si>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</si>
  <si>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</si>
  <si>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</si>
  <si>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</si>
  <si>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</si>
  <si>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</si>
  <si>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</si>
  <si>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</si>
  <si>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</si>
  <si>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</si>
  <si>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</si>
  <si>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</si>
  <si>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</si>
  <si>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</si>
  <si>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</si>
  <si>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</si>
  <si>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</si>
  <si>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</si>
  <si>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</si>
  <si>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</si>
  <si>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</si>
  <si>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</si>
  <si>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</si>
  <si>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</si>
  <si>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</si>
  <si>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</si>
  <si>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</si>
  <si>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</si>
  <si>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</si>
  <si>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</si>
  <si>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</si>
  <si>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</si>
  <si>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</si>
  <si>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</si>
  <si>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</si>
  <si>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</si>
  <si>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</si>
  <si>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</si>
  <si>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</si>
  <si>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</si>
  <si>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</si>
  <si>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</si>
  <si>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</si>
  <si>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</si>
  <si>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</si>
  <si>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</si>
  <si>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</si>
  <si>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</si>
  <si>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</si>
  <si>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</si>
  <si>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</si>
  <si>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</si>
  <si>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</si>
  <si>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</si>
  <si>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</si>
  <si>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</si>
  <si>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</si>
  <si>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</si>
  <si>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</si>
  <si>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</si>
  <si>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</si>
  <si>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</si>
  <si>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</si>
  <si>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</si>
  <si>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</si>
  <si>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</si>
  <si>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</si>
  <si>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</si>
  <si>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</si>
  <si>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</si>
  <si>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</si>
  <si>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</si>
  <si>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</si>
  <si>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</si>
  <si>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</si>
  <si>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</si>
  <si>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</si>
  <si>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</si>
  <si>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</si>
  <si>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</si>
  <si>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</si>
  <si>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</si>
  <si>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</si>
  <si>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</si>
  <si>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</si>
  <si>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</si>
  <si>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</si>
  <si>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</si>
  <si>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</si>
  <si>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</si>
  <si>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</si>
  <si>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</si>
  <si>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</si>
  <si>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</si>
  <si>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</si>
  <si>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</si>
  <si>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</si>
  <si>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</si>
  <si>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</si>
  <si>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</si>
  <si>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</si>
  <si>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</si>
  <si>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</si>
  <si>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</si>
  <si>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</si>
  <si>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</si>
  <si>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</si>
  <si>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</si>
  <si>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</si>
  <si>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</si>
  <si>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</si>
  <si>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</si>
  <si>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</si>
  <si>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</si>
  <si>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</si>
  <si>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</si>
  <si>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</si>
  <si>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</si>
  <si>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</si>
  <si>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</si>
  <si>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</si>
  <si>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</si>
  <si>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</si>
  <si>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</si>
  <si>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</si>
  <si>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</si>
  <si>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</si>
  <si>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</si>
  <si>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</si>
  <si>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</si>
  <si>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</si>
  <si>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</si>
  <si>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</si>
  <si>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</si>
  <si>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</si>
  <si>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</si>
  <si>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</si>
  <si>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</si>
  <si>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</si>
  <si>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</si>
  <si>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</si>
  <si>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</si>
  <si>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</si>
  <si>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</si>
  <si>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</si>
  <si>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</si>
  <si>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</si>
  <si>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</si>
  <si>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</si>
  <si>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</si>
  <si>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</si>
  <si>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</si>
  <si>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</si>
  <si>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</si>
  <si>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</si>
  <si>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</si>
  <si>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</si>
  <si>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</si>
  <si>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</si>
  <si>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</si>
  <si>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</si>
  <si>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</si>
  <si>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</si>
  <si>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</si>
  <si>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</si>
  <si>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</si>
  <si>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</si>
  <si>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</si>
  <si>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</si>
  <si>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</si>
  <si>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</si>
  <si>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</si>
  <si>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</si>
  <si>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</si>
  <si>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</si>
  <si>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</si>
  <si>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</si>
  <si>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</si>
  <si>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</si>
  <si>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</si>
  <si>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</si>
  <si>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</si>
  <si>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</si>
  <si>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</si>
  <si>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</si>
  <si>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</si>
  <si>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</si>
  <si>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</si>
  <si>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</si>
  <si>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</si>
  <si>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</si>
  <si>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</si>
  <si>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</si>
  <si>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</si>
  <si>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</si>
  <si>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</si>
  <si>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</si>
  <si>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</si>
  <si>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</si>
  <si>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</si>
  <si>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</si>
  <si>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</si>
  <si>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</si>
  <si>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</si>
  <si>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</si>
  <si>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</si>
  <si>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</si>
  <si>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</si>
  <si>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</si>
  <si>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</si>
  <si>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</si>
  <si>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</si>
  <si>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</si>
  <si>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</si>
  <si>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</si>
  <si>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</si>
  <si>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</si>
  <si>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</si>
  <si>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</si>
  <si>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</si>
  <si>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</si>
  <si>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</si>
  <si>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</si>
  <si>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</si>
  <si>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</si>
  <si>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</si>
  <si>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</si>
  <si>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</si>
  <si>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</si>
  <si>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</si>
  <si>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</si>
  <si>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</si>
  <si>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</si>
  <si>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</si>
  <si>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</si>
  <si>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</si>
  <si>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</si>
  <si>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</si>
  <si>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</si>
  <si>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</si>
  <si>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</si>
  <si>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</si>
  <si>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</si>
  <si>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</si>
  <si>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</si>
  <si>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</si>
  <si>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</si>
  <si>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</si>
  <si>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</si>
  <si>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</si>
  <si>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</si>
  <si>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</si>
  <si>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</si>
  <si>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</si>
  <si>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</si>
  <si>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</si>
  <si>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</si>
  <si>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</si>
  <si>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</si>
  <si>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</si>
  <si>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</si>
  <si>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</si>
  <si>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</si>
  <si>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</si>
  <si>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</si>
  <si>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</si>
  <si>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</si>
  <si>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</si>
  <si>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</si>
  <si>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</si>
  <si>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</si>
  <si>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</si>
  <si>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</si>
  <si>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</si>
  <si>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</si>
  <si>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</si>
  <si>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</si>
  <si>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</si>
  <si>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</si>
  <si>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</si>
  <si>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</si>
  <si>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</si>
  <si>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</si>
  <si>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</si>
  <si>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</si>
  <si>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</si>
  <si>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</si>
  <si>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</si>
  <si>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</si>
  <si>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</si>
  <si>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</si>
  <si>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</si>
  <si>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</si>
  <si>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</si>
  <si>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</si>
  <si>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</si>
  <si>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</si>
  <si>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</si>
  <si>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</si>
  <si>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</si>
  <si>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</si>
  <si>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</si>
  <si>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</si>
  <si>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</si>
  <si>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</si>
  <si>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</si>
  <si>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</si>
  <si>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</si>
  <si>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</si>
  <si>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</si>
  <si>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</si>
  <si>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</si>
  <si>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</si>
  <si>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</si>
  <si>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</si>
  <si>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</si>
  <si>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</si>
  <si>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</si>
  <si>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</si>
  <si>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</si>
  <si>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</si>
  <si>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</si>
  <si>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</si>
  <si>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</si>
  <si>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</si>
  <si>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</si>
  <si>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</si>
  <si>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</si>
  <si>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</si>
  <si>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</si>
  <si>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</si>
  <si>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</si>
  <si>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</si>
  <si>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</si>
  <si>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</si>
  <si>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</si>
  <si>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</si>
  <si>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</si>
  <si>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</si>
  <si>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</si>
  <si>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</si>
  <si>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</si>
  <si>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</si>
  <si>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</si>
  <si>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</si>
  <si>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</si>
  <si>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</si>
  <si>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</si>
  <si>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</si>
  <si>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</si>
  <si>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</si>
  <si>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</si>
  <si>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</si>
  <si>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</si>
  <si>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</si>
  <si>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</si>
  <si>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</si>
  <si>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</si>
  <si>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</si>
  <si>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</si>
  <si>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</si>
  <si>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</si>
  <si>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</si>
  <si>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</si>
  <si>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</si>
  <si>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</si>
  <si>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</si>
  <si>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</si>
  <si>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</si>
  <si>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</si>
  <si>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</si>
  <si>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</si>
  <si>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</si>
  <si>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</si>
  <si>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</si>
  <si>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</si>
  <si>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</si>
  <si>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</si>
  <si>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</si>
  <si>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</si>
  <si>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</si>
  <si>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</si>
  <si>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</si>
  <si>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</si>
  <si>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</si>
  <si>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</si>
  <si>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</si>
  <si>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</si>
  <si>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</si>
  <si>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</si>
  <si>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</si>
  <si>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</si>
  <si>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</si>
  <si>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</si>
  <si>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</si>
  <si>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</si>
  <si>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</si>
  <si>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</si>
  <si>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</si>
  <si>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</si>
  <si>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</si>
  <si>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</si>
  <si>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</si>
  <si>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</si>
  <si>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</si>
  <si>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</si>
  <si>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</si>
  <si>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</si>
  <si>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</si>
  <si>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</si>
  <si>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</si>
  <si>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</si>
  <si>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</si>
  <si>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</si>
  <si>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</si>
  <si>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</si>
  <si>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</si>
  <si>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</si>
  <si>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</si>
  <si>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</si>
  <si>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</si>
  <si>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</si>
  <si>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</si>
  <si>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</si>
  <si>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</si>
  <si>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</si>
  <si>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</si>
  <si>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</si>
  <si>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</si>
  <si>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</si>
  <si>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</si>
  <si>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</si>
  <si>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</si>
  <si>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</si>
  <si>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</si>
  <si>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</si>
  <si>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</si>
  <si>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</si>
  <si>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</si>
  <si>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</si>
  <si>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</si>
  <si>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</si>
  <si>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</si>
  <si>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</si>
  <si>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</si>
  <si>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</si>
  <si>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</si>
  <si>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</si>
  <si>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</si>
  <si>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</si>
  <si>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</si>
  <si>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</si>
  <si>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</si>
  <si>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</si>
  <si>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</si>
  <si>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</si>
  <si>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</si>
  <si>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</si>
  <si>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</si>
  <si>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</si>
  <si>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</si>
  <si>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</si>
  <si>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</si>
  <si>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</si>
  <si>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</si>
  <si>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</si>
  <si>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</si>
  <si>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</si>
  <si>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</si>
  <si>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</si>
  <si>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</si>
  <si>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</si>
  <si>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</si>
  <si>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</si>
  <si>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</si>
  <si>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</si>
  <si>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</si>
  <si>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</si>
  <si>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</si>
  <si>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</si>
  <si>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</si>
  <si>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</si>
  <si>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</si>
  <si>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</si>
  <si>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</si>
  <si>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</si>
  <si>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</si>
  <si>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</si>
  <si>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</si>
  <si>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</si>
  <si>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</si>
  <si>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</si>
  <si>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</si>
  <si>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</si>
  <si>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</si>
  <si>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</si>
  <si>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</si>
  <si>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</si>
  <si>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</si>
  <si>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</si>
  <si>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</si>
  <si>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</si>
  <si>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</si>
  <si>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</si>
  <si>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</si>
  <si>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</si>
  <si>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</si>
  <si>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</si>
  <si>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</si>
  <si>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</si>
  <si>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</si>
  <si>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</si>
  <si>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</si>
  <si>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</si>
  <si>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</si>
  <si>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</si>
  <si>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</si>
  <si>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</si>
  <si>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</si>
  <si>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</si>
  <si>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</si>
  <si>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</si>
  <si>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</si>
  <si>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</si>
  <si>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</si>
  <si>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</si>
  <si>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</si>
  <si>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</si>
  <si>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</si>
  <si>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</si>
  <si>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</si>
  <si>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</si>
  <si>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</si>
  <si>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</si>
  <si>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</si>
  <si>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</si>
  <si>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</si>
  <si>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</si>
  <si>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</si>
  <si>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</si>
  <si>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</si>
  <si>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</si>
  <si>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</si>
  <si>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</si>
  <si>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</si>
  <si>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</si>
  <si>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</si>
  <si>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</si>
  <si>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</si>
  <si>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</si>
  <si>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</si>
  <si>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</si>
  <si>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</si>
  <si>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</si>
  <si>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</si>
  <si>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</si>
  <si>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</si>
  <si>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</si>
  <si>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</si>
  <si>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</si>
  <si>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</si>
  <si>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</si>
  <si>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</si>
  <si>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</si>
  <si>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</si>
  <si>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</si>
  <si>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</si>
  <si>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</si>
  <si>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</si>
  <si>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</si>
  <si>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</si>
  <si>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</si>
  <si>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</si>
  <si>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</si>
  <si>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</si>
  <si>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</si>
  <si>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</si>
  <si>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</si>
  <si>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</si>
  <si>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</si>
  <si>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</si>
  <si>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</si>
  <si>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</si>
  <si>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</si>
  <si>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</si>
  <si>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</si>
  <si>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</si>
  <si>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</si>
  <si>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</si>
  <si>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</si>
  <si>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</si>
  <si>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</si>
  <si>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</si>
  <si>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</si>
  <si>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</si>
  <si>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</si>
  <si>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</si>
  <si>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</si>
  <si>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</si>
  <si>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</si>
  <si>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</si>
  <si>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</si>
  <si>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</si>
  <si>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</si>
  <si>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</si>
  <si>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</si>
  <si>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</si>
  <si>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</si>
  <si>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</si>
  <si>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</si>
  <si>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</si>
  <si>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</si>
  <si>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</si>
  <si>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</si>
  <si>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</si>
  <si>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</si>
  <si>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</si>
  <si>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</si>
  <si>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</si>
  <si>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</si>
  <si>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</si>
  <si>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</si>
  <si>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</si>
  <si>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</si>
  <si>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</si>
  <si>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</si>
  <si>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</si>
  <si>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</si>
  <si>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</si>
  <si>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</si>
  <si>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</si>
  <si>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</si>
  <si>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</si>
  <si>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</si>
  <si>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</si>
  <si>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</si>
  <si>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</si>
  <si>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</si>
  <si>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</si>
  <si>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</si>
  <si>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</si>
  <si>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</si>
  <si>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</si>
  <si>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</si>
  <si>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</si>
  <si>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</si>
  <si>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</si>
  <si>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</si>
  <si>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</si>
  <si>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</si>
  <si>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</si>
  <si>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</si>
  <si>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</si>
  <si>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</si>
  <si>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</si>
  <si>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</si>
  <si>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</si>
  <si>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</si>
  <si>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</si>
  <si>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</si>
  <si>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</si>
  <si>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</si>
  <si>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</si>
  <si>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</si>
  <si>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</si>
  <si>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</si>
  <si>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</si>
  <si>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</si>
  <si>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</si>
  <si>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</si>
  <si>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</si>
  <si>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</si>
  <si>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</si>
  <si>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</si>
  <si>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</si>
  <si>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</si>
  <si>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</si>
  <si>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</si>
  <si>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</si>
  <si>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</si>
  <si>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</si>
  <si>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</si>
  <si>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</si>
  <si>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</si>
  <si>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</si>
  <si>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</si>
  <si>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</si>
  <si>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</si>
  <si>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</si>
  <si>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</si>
  <si>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</si>
  <si>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</si>
  <si>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</si>
  <si>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</si>
  <si>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</si>
  <si>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</si>
  <si>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</si>
  <si>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</si>
  <si>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</si>
  <si>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</si>
  <si>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</si>
  <si>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</si>
  <si>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</si>
  <si>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</si>
  <si>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</si>
  <si>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</si>
  <si>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</si>
  <si>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</si>
  <si>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</si>
  <si>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</si>
  <si>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</si>
  <si>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</si>
  <si>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</si>
  <si>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</si>
  <si>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</si>
  <si>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</si>
  <si>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</si>
  <si>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</si>
  <si>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</si>
  <si>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</si>
  <si>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</si>
  <si>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</si>
  <si>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</si>
  <si>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</si>
  <si>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</si>
  <si>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</si>
  <si>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</si>
  <si>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</si>
  <si>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</si>
  <si>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</si>
  <si>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</si>
  <si>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</si>
  <si>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</si>
  <si>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</si>
  <si>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</si>
  <si>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</si>
  <si>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</si>
  <si>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</si>
  <si>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</si>
  <si>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</si>
  <si>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</si>
  <si>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</si>
  <si>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</si>
  <si>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</si>
  <si>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</si>
  <si>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</si>
  <si>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</si>
  <si>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</si>
  <si>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</si>
  <si>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</si>
  <si>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</si>
  <si>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</si>
  <si>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</si>
  <si>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</si>
  <si>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</si>
  <si>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</si>
  <si>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</si>
  <si>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</si>
  <si>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</si>
  <si>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</si>
  <si>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</si>
  <si>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</si>
  <si>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</si>
  <si>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</si>
  <si>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</si>
  <si>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</si>
  <si>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</si>
  <si>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</si>
  <si>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</si>
  <si>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</si>
  <si>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</si>
  <si>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</si>
  <si>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</si>
  <si>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</si>
  <si>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</si>
  <si>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</si>
  <si>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</si>
  <si>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</si>
  <si>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</si>
  <si>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</si>
  <si>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</si>
  <si>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</si>
  <si>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</si>
  <si>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</si>
  <si>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</si>
  <si>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</si>
  <si>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</si>
  <si>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</si>
  <si>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</si>
  <si>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</si>
  <si>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</si>
  <si>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</si>
  <si>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</si>
  <si>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</si>
  <si>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</si>
  <si>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</si>
  <si>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</si>
  <si>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</si>
  <si>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</si>
  <si>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</si>
  <si>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</si>
  <si>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</si>
  <si>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</si>
  <si>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</si>
  <si>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</si>
  <si>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</si>
  <si>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</si>
  <si>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</si>
  <si>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</si>
  <si>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</si>
  <si>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</si>
  <si>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</si>
  <si>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</si>
  <si>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</si>
  <si>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</si>
  <si>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</si>
  <si>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</si>
  <si>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</si>
  <si>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</si>
  <si>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</si>
  <si>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</si>
  <si>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</si>
  <si>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</si>
  <si>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</si>
  <si>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</si>
  <si>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</si>
  <si>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</si>
  <si>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</si>
  <si>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</si>
  <si>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</si>
  <si>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</si>
  <si>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</si>
  <si>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</si>
  <si>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</si>
  <si>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</si>
  <si>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</si>
  <si>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</si>
  <si>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</si>
  <si>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</si>
  <si>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</si>
  <si>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</si>
  <si>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</si>
  <si>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</si>
  <si>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</si>
  <si>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</si>
  <si>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</si>
  <si>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</si>
  <si>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</si>
  <si>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</si>
  <si>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</si>
  <si>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</si>
  <si>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</si>
  <si>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</si>
  <si>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</si>
  <si>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</si>
  <si>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</si>
  <si>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</si>
  <si>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</si>
  <si>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</si>
  <si>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</si>
  <si>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</si>
  <si>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</si>
  <si>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</si>
  <si>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</si>
  <si>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</si>
  <si>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</si>
  <si>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</si>
  <si>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</si>
  <si>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</si>
  <si>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</si>
  <si>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</si>
  <si>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</si>
  <si>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</si>
  <si>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</si>
  <si>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</si>
  <si>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</si>
  <si>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</si>
  <si>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</si>
  <si>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</si>
  <si>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</si>
  <si>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</si>
  <si>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</si>
  <si>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</si>
  <si>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</si>
  <si>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</si>
  <si>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</si>
  <si>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</si>
  <si>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</si>
  <si>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</si>
  <si>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</si>
  <si>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</si>
  <si>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</si>
  <si>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</si>
  <si>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</si>
  <si>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</si>
  <si>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</si>
  <si>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</si>
  <si>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</si>
  <si>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</si>
  <si>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</si>
  <si>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</si>
  <si>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</si>
  <si>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</si>
  <si>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</si>
  <si>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</si>
  <si>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</si>
  <si>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</si>
  <si>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</si>
  <si>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</si>
  <si>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</si>
  <si>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</si>
  <si>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</si>
  <si>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</si>
  <si>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</si>
  <si>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</si>
  <si>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</si>
  <si>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</si>
  <si>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</si>
  <si>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</si>
  <si>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</si>
  <si>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</si>
  <si>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</si>
  <si>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</si>
  <si>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</si>
  <si>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</si>
  <si>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</si>
  <si>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</si>
  <si>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</si>
  <si>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</si>
  <si>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</si>
  <si>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</si>
  <si>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</si>
  <si>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</si>
  <si>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</si>
  <si>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</si>
  <si>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</si>
  <si>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</si>
  <si>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</si>
  <si>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</si>
  <si>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</si>
  <si>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</si>
  <si>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</si>
  <si>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</si>
  <si>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</si>
  <si>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</si>
  <si>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</si>
  <si>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</si>
  <si>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</si>
  <si>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</si>
  <si>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</si>
  <si>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</si>
  <si>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</si>
  <si>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</si>
  <si>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</si>
  <si>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</si>
  <si>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</si>
  <si>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</si>
  <si>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</si>
  <si>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</si>
  <si>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</si>
  <si>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</si>
  <si>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</si>
  <si>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</si>
  <si>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</si>
  <si>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</si>
  <si>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</si>
  <si>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</si>
  <si>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</si>
  <si>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</si>
  <si>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</si>
  <si>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</si>
  <si>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</si>
  <si>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</si>
  <si>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</si>
  <si>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</si>
  <si>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</si>
  <si>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</si>
  <si>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</si>
  <si>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</si>
  <si>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</si>
  <si>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</si>
  <si>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</si>
  <si>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</si>
  <si>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</si>
  <si>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</si>
  <si>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</si>
  <si>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</si>
  <si>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</si>
  <si>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</si>
  <si>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</si>
  <si>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</si>
  <si>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</si>
  <si>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</si>
  <si>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</si>
  <si>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</si>
  <si>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</si>
  <si>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</si>
  <si>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</si>
  <si>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</si>
  <si>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</si>
  <si>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</si>
  <si>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</si>
  <si>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</si>
  <si>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</si>
  <si>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</si>
  <si>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</si>
  <si>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</si>
  <si>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</si>
  <si>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</si>
  <si>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</si>
  <si>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</si>
  <si>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</si>
  <si>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</si>
  <si>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</si>
  <si>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</si>
  <si>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</si>
  <si>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</si>
  <si>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</si>
  <si>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</si>
  <si>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</si>
  <si>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</si>
  <si>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</si>
  <si>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</si>
  <si>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</si>
  <si>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</si>
  <si>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</si>
  <si>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</si>
  <si>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</si>
  <si>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</si>
  <si>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</si>
  <si>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</si>
  <si>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</si>
  <si>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</si>
  <si>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</si>
  <si>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</si>
  <si>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</si>
  <si>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</si>
  <si>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</si>
  <si>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</si>
  <si>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</si>
  <si>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</si>
  <si>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</si>
  <si>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</si>
  <si>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</si>
  <si>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</si>
  <si>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</si>
  <si>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</si>
  <si>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</si>
  <si>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</si>
  <si>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</si>
  <si>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</si>
  <si>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</si>
  <si>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</si>
  <si>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</si>
  <si>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</si>
  <si>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</si>
  <si>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</si>
  <si>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</si>
  <si>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</si>
  <si>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</si>
  <si>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</si>
  <si>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</si>
  <si>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</si>
  <si>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</si>
  <si>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</si>
  <si>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</si>
  <si>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</si>
  <si>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</si>
  <si>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</si>
  <si>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</si>
  <si>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</si>
  <si>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</si>
  <si>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</si>
  <si>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</si>
  <si>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</si>
  <si>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</si>
  <si>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</si>
  <si>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</si>
  <si>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</si>
  <si>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</si>
  <si>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</si>
  <si>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</si>
  <si>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</si>
  <si>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</si>
  <si>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</si>
  <si>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</si>
  <si>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</si>
  <si>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</si>
  <si>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</si>
  <si>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</si>
  <si>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</si>
  <si>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</si>
  <si>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</si>
  <si>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</si>
  <si>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</si>
  <si>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</si>
  <si>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</si>
  <si>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</si>
  <si>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</si>
  <si>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</si>
  <si>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</si>
  <si>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</si>
  <si>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</si>
  <si>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</si>
  <si>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</si>
  <si>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</si>
  <si>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</si>
  <si>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</si>
  <si>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</si>
  <si>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</si>
  <si>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</si>
  <si>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</si>
  <si>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</si>
  <si>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</si>
  <si>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</si>
  <si>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</si>
  <si>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</si>
  <si>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</si>
  <si>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</si>
  <si>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</si>
  <si>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</si>
  <si>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</si>
  <si>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</si>
  <si>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</si>
  <si>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</si>
  <si>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</si>
  <si>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</si>
  <si>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</si>
  <si>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</si>
  <si>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</si>
  <si>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</si>
  <si>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</si>
  <si>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</si>
  <si>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</si>
  <si>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</si>
  <si>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</si>
  <si>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</si>
  <si>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</si>
  <si>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</si>
  <si>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</si>
  <si>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</si>
  <si>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</si>
  <si>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</si>
  <si>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</si>
  <si>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</si>
  <si>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</si>
  <si>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</si>
  <si>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</si>
  <si>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</si>
  <si>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</si>
  <si>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</si>
  <si>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</si>
  <si>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</si>
  <si>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</si>
  <si>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</si>
  <si>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</si>
  <si>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</si>
  <si>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</si>
  <si>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</si>
  <si>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</si>
  <si>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</si>
  <si>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</si>
  <si>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</si>
  <si>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</si>
  <si>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</si>
  <si>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</si>
  <si>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</si>
  <si>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</si>
  <si>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</si>
  <si>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</si>
  <si>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</si>
  <si>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</si>
  <si>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</si>
  <si>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</si>
  <si>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</si>
  <si>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</si>
  <si>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</si>
  <si>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</si>
  <si>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</si>
  <si>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</si>
  <si>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</si>
  <si>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</si>
  <si>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</si>
  <si>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</si>
  <si>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</si>
  <si>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</si>
  <si>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</si>
  <si>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</si>
  <si>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</si>
  <si>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</si>
  <si>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</si>
  <si>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</si>
  <si>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</si>
  <si>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</si>
  <si>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</si>
  <si>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</si>
  <si>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</si>
  <si>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</si>
  <si>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</si>
  <si>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</si>
  <si>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</si>
  <si>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</si>
  <si>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</si>
  <si>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</si>
  <si>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</si>
  <si>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</si>
  <si>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</si>
  <si>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</si>
  <si>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</si>
  <si>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</si>
  <si>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</si>
  <si>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</si>
  <si>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</si>
  <si>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</si>
  <si>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</si>
  <si>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</si>
  <si>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</si>
  <si>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</si>
  <si>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</si>
  <si>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</si>
  <si>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</si>
  <si>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</si>
  <si>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</si>
  <si>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</si>
  <si>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</si>
  <si>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</si>
  <si>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</si>
  <si>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</si>
  <si>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</si>
  <si>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</si>
  <si>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</si>
  <si>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</si>
  <si>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</si>
  <si>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</si>
  <si>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</si>
  <si>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</si>
  <si>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</si>
  <si>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</si>
  <si>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</si>
  <si>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</si>
  <si>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</si>
  <si>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</si>
  <si>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</si>
  <si>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</si>
  <si>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</si>
  <si>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</si>
  <si>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</si>
  <si>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</si>
  <si>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</si>
  <si>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</si>
  <si>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</si>
  <si>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</si>
  <si>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</si>
  <si>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</si>
  <si>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</si>
  <si>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</si>
  <si>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</si>
  <si>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</si>
  <si>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</si>
  <si>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</si>
  <si>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</si>
  <si>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</si>
  <si>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</si>
  <si>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</si>
  <si>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</si>
  <si>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</si>
  <si>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</si>
  <si>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</si>
  <si>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</si>
  <si>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</si>
  <si>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</si>
  <si>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</si>
  <si>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</si>
  <si>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</si>
  <si>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</si>
  <si>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</si>
  <si>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</si>
  <si>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</si>
  <si>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</si>
  <si>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</si>
  <si>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</si>
  <si>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</si>
  <si>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</si>
  <si>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</si>
  <si>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</si>
  <si>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</si>
  <si>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</si>
  <si>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</si>
  <si>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</si>
  <si>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</si>
  <si>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</si>
  <si>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</si>
  <si>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</si>
  <si>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</si>
  <si>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</si>
  <si>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</si>
  <si>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</si>
  <si>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</si>
  <si>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</si>
  <si>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</si>
  <si>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</si>
  <si>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</si>
  <si>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</si>
  <si>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</si>
  <si>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</si>
  <si>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</si>
  <si>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</si>
  <si>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</si>
  <si>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</si>
  <si>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</si>
  <si>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</si>
  <si>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</si>
  <si>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</si>
  <si>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</si>
  <si>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</si>
  <si>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</si>
  <si>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</si>
  <si>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</si>
  <si>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</si>
  <si>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</si>
  <si>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</si>
  <si>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</si>
  <si>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</si>
  <si>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</si>
  <si>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</si>
  <si>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</si>
  <si>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</si>
  <si>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</si>
  <si>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</si>
  <si>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</si>
  <si>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</si>
  <si>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</si>
  <si>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</si>
  <si>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</si>
  <si>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</si>
  <si>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</si>
  <si>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</si>
  <si>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</si>
  <si>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</si>
  <si>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</si>
  <si>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</si>
  <si>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</si>
  <si>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</si>
  <si>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</si>
  <si>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</si>
  <si>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</si>
  <si>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</si>
  <si>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</si>
  <si>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</si>
  <si>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</si>
  <si>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</si>
  <si>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</si>
  <si>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</si>
  <si>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</si>
  <si>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</si>
  <si>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</si>
  <si>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</si>
  <si>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</si>
  <si>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</si>
  <si>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</si>
  <si>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</si>
  <si>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</si>
  <si>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</si>
  <si>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</si>
  <si>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</si>
  <si>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</si>
  <si>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</si>
  <si>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</si>
  <si>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</si>
  <si>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</si>
  <si>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</si>
  <si>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</si>
  <si>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</si>
  <si>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</si>
  <si>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</si>
  <si>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</si>
  <si>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</si>
  <si>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</si>
  <si>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</si>
  <si>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</si>
  <si>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</si>
  <si>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</si>
  <si>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</si>
  <si>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</si>
  <si>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</si>
  <si>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</si>
  <si>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</si>
  <si>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</si>
  <si>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</si>
  <si>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</si>
  <si>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</si>
  <si>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</si>
  <si>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</si>
  <si>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</si>
  <si>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</si>
  <si>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</si>
  <si>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</si>
  <si>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</si>
  <si>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</si>
  <si>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</si>
  <si>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</si>
  <si>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</si>
  <si>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</si>
  <si>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</si>
  <si>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</si>
  <si>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</si>
  <si>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</si>
  <si>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</si>
  <si>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</si>
  <si>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</si>
  <si>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</si>
  <si>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</si>
  <si>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</si>
  <si>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</si>
  <si>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</si>
  <si>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</si>
  <si>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</si>
  <si>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</si>
  <si>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</si>
  <si>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</si>
  <si>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</si>
  <si>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</si>
  <si>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</si>
  <si>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</si>
  <si>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</si>
  <si>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</si>
  <si>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</si>
  <si>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</si>
  <si>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</si>
  <si>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</si>
  <si>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</si>
  <si>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</si>
  <si>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</si>
  <si>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</si>
  <si>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</si>
  <si>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</si>
  <si>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</si>
  <si>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</si>
  <si>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</si>
  <si>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</si>
  <si>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</si>
  <si>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</si>
  <si>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</si>
  <si>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</si>
  <si>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</si>
  <si>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</si>
  <si>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</si>
  <si>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</si>
  <si>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</si>
  <si>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</si>
  <si>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</si>
  <si>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</si>
  <si>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</si>
  <si>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</si>
  <si>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</si>
  <si>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</si>
  <si>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</si>
  <si>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</si>
  <si>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</si>
  <si>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</si>
  <si>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</si>
  <si>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</si>
  <si>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</si>
  <si>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</si>
  <si>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</si>
  <si>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</si>
  <si>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</si>
  <si>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</si>
  <si>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</si>
  <si>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</si>
  <si>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</si>
  <si>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</si>
  <si>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</si>
  <si>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</si>
  <si>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</si>
  <si>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</si>
  <si>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</si>
  <si>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</si>
  <si>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</si>
  <si>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</si>
  <si>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</si>
  <si>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</si>
  <si>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</si>
  <si>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</si>
  <si>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</si>
  <si>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</si>
  <si>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</si>
  <si>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</si>
  <si>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</si>
  <si>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</si>
  <si>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</si>
  <si>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</si>
  <si>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</si>
  <si>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</si>
  <si>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</si>
  <si>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</si>
  <si>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</si>
  <si>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</si>
  <si>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</si>
  <si>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</si>
  <si>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</si>
  <si>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</si>
  <si>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</si>
  <si>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</si>
  <si>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</si>
  <si>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</si>
  <si>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</si>
  <si>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</si>
  <si>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</si>
  <si>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</si>
  <si>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</si>
  <si>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</si>
  <si>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</si>
  <si>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</si>
  <si>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</si>
  <si>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</si>
  <si>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</si>
  <si>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</si>
  <si>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</si>
  <si>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</si>
  <si>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</si>
  <si>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</si>
  <si>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</si>
  <si>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</si>
  <si>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</si>
  <si>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</si>
  <si>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</si>
  <si>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</si>
  <si>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</si>
  <si>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</si>
  <si>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</si>
  <si>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</si>
  <si>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</si>
  <si>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</si>
  <si>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</si>
  <si>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</si>
  <si>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</si>
  <si>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</si>
  <si>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</si>
  <si>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</si>
  <si>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</si>
  <si>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</si>
  <si>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</si>
  <si>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</si>
  <si>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</si>
  <si>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</si>
  <si>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</si>
  <si>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</si>
  <si>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</si>
  <si>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</si>
  <si>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</si>
  <si>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</si>
  <si>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</si>
  <si>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</si>
  <si>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</si>
  <si>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</si>
  <si>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</si>
  <si>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</si>
  <si>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</si>
  <si>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</si>
  <si>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</si>
  <si>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</si>
  <si>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</si>
  <si>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</si>
  <si>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</si>
  <si>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</si>
  <si>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</si>
  <si>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</si>
  <si>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</si>
  <si>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</si>
  <si>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</si>
  <si>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</si>
  <si>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</si>
  <si>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</si>
  <si>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</si>
  <si>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</si>
  <si>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</si>
  <si>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</si>
  <si>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</si>
  <si>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</si>
  <si>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</si>
  <si>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</si>
  <si>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</si>
  <si>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</si>
  <si>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</si>
  <si>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</si>
  <si>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</si>
  <si>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</si>
  <si>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</si>
  <si>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</si>
  <si>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</si>
  <si>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</si>
  <si>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</si>
  <si>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</si>
  <si>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</si>
  <si>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</si>
  <si>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</si>
  <si>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</si>
  <si>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</si>
  <si>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</si>
  <si>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</si>
  <si>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</si>
  <si>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</si>
  <si>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</si>
  <si>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</si>
  <si>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</si>
  <si>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</si>
  <si>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</si>
  <si>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</si>
  <si>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</si>
  <si>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</si>
  <si>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</si>
  <si>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</si>
  <si>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</si>
  <si>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</si>
  <si>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</si>
  <si>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</si>
  <si>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</si>
  <si>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</si>
  <si>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</si>
  <si>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</si>
  <si>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</si>
  <si>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</si>
  <si>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</si>
  <si>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</si>
  <si>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</si>
  <si>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</si>
  <si>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</si>
  <si>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</si>
  <si>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</si>
  <si>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</si>
  <si>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</si>
  <si>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</si>
  <si>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</si>
  <si>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</si>
  <si>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</si>
  <si>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</si>
  <si>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</si>
  <si>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</si>
  <si>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</si>
  <si>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</si>
  <si>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</si>
  <si>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</si>
  <si>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</si>
  <si>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</si>
  <si>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</si>
  <si>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</si>
  <si>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</si>
  <si>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</si>
  <si>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</si>
  <si>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</si>
  <si>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</si>
  <si>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</si>
  <si>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</si>
  <si>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</si>
  <si>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</si>
  <si>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</si>
  <si>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</si>
  <si>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</si>
  <si>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</si>
  <si>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</si>
  <si>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</si>
  <si>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</si>
  <si>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</si>
  <si>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</si>
  <si>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</si>
  <si>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</si>
  <si>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</si>
  <si>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</si>
  <si>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</si>
  <si>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</si>
  <si>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</si>
  <si>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</si>
  <si>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</si>
  <si>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</si>
  <si>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</si>
  <si>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</si>
  <si>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</si>
  <si>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</si>
  <si>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</si>
  <si>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</si>
  <si>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</si>
  <si>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</si>
  <si>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</si>
  <si>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</si>
  <si>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</si>
  <si>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</si>
  <si>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</si>
  <si>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</si>
  <si>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</si>
  <si>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</si>
  <si>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</si>
  <si>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</si>
  <si>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</si>
  <si>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</si>
  <si>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</si>
  <si>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</si>
  <si>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</si>
  <si>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</si>
  <si>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</si>
  <si>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</si>
  <si>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</si>
  <si>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</si>
  <si>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</si>
  <si>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</si>
  <si>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</si>
  <si>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</si>
  <si>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</si>
  <si>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</si>
  <si>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</si>
  <si>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</si>
  <si>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</si>
  <si>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</si>
  <si>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</si>
  <si>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</si>
  <si>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</si>
  <si>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</si>
  <si>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</si>
  <si>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</si>
  <si>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</si>
  <si>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</si>
  <si>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</si>
  <si>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</si>
  <si>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</si>
  <si>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</si>
  <si>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</si>
  <si>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</si>
  <si>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</si>
  <si>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</si>
  <si>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</si>
  <si>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</si>
  <si>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</si>
  <si>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</si>
  <si>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</si>
  <si>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</si>
  <si>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</si>
  <si>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</si>
  <si>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</si>
  <si>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</si>
  <si>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</si>
  <si>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</si>
  <si>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</si>
  <si>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</si>
  <si>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</si>
  <si>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</si>
  <si>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</si>
  <si>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</si>
  <si>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</si>
  <si>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</si>
  <si>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</si>
  <si>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</si>
  <si>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</si>
  <si>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</si>
  <si>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</si>
  <si>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</si>
  <si>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</si>
  <si>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</si>
  <si>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</si>
  <si>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</si>
  <si>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</si>
  <si>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</si>
  <si>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</si>
  <si>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</si>
  <si>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</si>
  <si>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</si>
  <si>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</si>
  <si>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</si>
  <si>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</si>
  <si>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</si>
  <si>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</si>
  <si>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</si>
  <si>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</si>
  <si>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</si>
  <si>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</si>
  <si>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</si>
  <si>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</si>
  <si>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</si>
  <si>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</si>
  <si>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</si>
  <si>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</si>
  <si>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</si>
  <si>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</si>
  <si>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</si>
  <si>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</si>
  <si>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</si>
  <si>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</si>
  <si>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</si>
  <si>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</si>
  <si>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</si>
  <si>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</si>
  <si>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</si>
  <si>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</si>
  <si>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</si>
  <si>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</si>
  <si>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</si>
  <si>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</si>
  <si>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</si>
  <si>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</si>
  <si>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</si>
  <si>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</si>
  <si>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</si>
  <si>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</si>
  <si>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</si>
  <si>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</si>
  <si>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</si>
  <si>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</si>
  <si>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</si>
  <si>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</si>
  <si>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</si>
  <si>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</si>
  <si>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</si>
  <si>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</si>
  <si>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</si>
  <si>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</si>
  <si>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</si>
  <si>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</si>
  <si>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</si>
  <si>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</si>
  <si>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</si>
  <si>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</si>
  <si>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</si>
  <si>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</si>
  <si>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</si>
  <si>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</si>
  <si>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</si>
  <si>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</si>
  <si>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</si>
  <si>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</si>
  <si>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</si>
  <si>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</si>
  <si>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</si>
  <si>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</si>
  <si>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</si>
  <si>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</si>
  <si>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</si>
  <si>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</si>
  <si>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</si>
  <si>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</si>
  <si>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</si>
  <si>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</si>
  <si>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</si>
  <si>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</si>
  <si>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</si>
  <si>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</si>
  <si>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</si>
  <si>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</si>
  <si>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</si>
  <si>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</si>
  <si>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</si>
  <si>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</si>
  <si>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</si>
  <si>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</si>
  <si>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</si>
  <si>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</si>
  <si>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</si>
  <si>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</si>
  <si>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</si>
  <si>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</si>
  <si>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</si>
  <si>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</si>
  <si>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</si>
  <si>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</si>
  <si>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</si>
  <si>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</si>
  <si>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</si>
  <si>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</si>
  <si>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</si>
  <si>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</si>
  <si>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</si>
  <si>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</si>
  <si>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</si>
  <si>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</si>
  <si>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</si>
  <si>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</si>
  <si>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</si>
  <si>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</si>
  <si>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</si>
  <si>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</si>
  <si>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</si>
  <si>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</si>
  <si>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</si>
  <si>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</si>
  <si>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</si>
  <si>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</si>
  <si>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</si>
  <si>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</si>
  <si>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</si>
  <si>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</si>
  <si>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</si>
  <si>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</si>
  <si>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</si>
  <si>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</si>
  <si>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</si>
  <si>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</si>
  <si>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</si>
  <si>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</si>
  <si>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</si>
  <si>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</si>
  <si>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</si>
  <si>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</si>
  <si>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</si>
  <si>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</si>
  <si>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</si>
  <si>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</si>
  <si>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</si>
  <si>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</si>
  <si>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</si>
  <si>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</si>
  <si>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</si>
  <si>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</si>
  <si>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</si>
  <si>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</si>
  <si>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</si>
  <si>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</si>
  <si>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</si>
  <si>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</si>
  <si>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</si>
  <si>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</si>
  <si>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</si>
  <si>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</si>
  <si>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</si>
  <si>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</si>
  <si>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</si>
  <si>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</si>
  <si>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</si>
  <si>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</si>
  <si>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</si>
  <si>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</si>
  <si>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</si>
  <si>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</si>
  <si>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</si>
  <si>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</si>
  <si>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</si>
  <si>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</si>
  <si>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</si>
  <si>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</si>
  <si>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</si>
  <si>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</si>
  <si>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</si>
  <si>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</si>
  <si>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</si>
  <si>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</si>
  <si>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</si>
  <si>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</si>
  <si>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</si>
  <si>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</si>
  <si>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</si>
  <si>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</si>
  <si>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</si>
  <si>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</si>
  <si>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</si>
  <si>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</si>
  <si>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</si>
  <si>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</si>
  <si>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</si>
  <si>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</si>
  <si>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</si>
  <si>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</si>
  <si>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</si>
  <si>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</si>
  <si>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</si>
  <si>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</si>
  <si>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</si>
  <si>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</si>
  <si>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</si>
  <si>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</si>
  <si>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</si>
  <si>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</si>
  <si>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</si>
  <si>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</si>
  <si>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</si>
  <si>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</si>
  <si>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</si>
  <si>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</si>
  <si>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</si>
  <si>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</si>
  <si>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</si>
  <si>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</si>
  <si>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</si>
  <si>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</si>
  <si>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</si>
  <si>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</si>
  <si>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</si>
  <si>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</si>
  <si>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</si>
  <si>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</si>
  <si>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</si>
  <si>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</si>
  <si>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</si>
  <si>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</si>
  <si>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</si>
  <si>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</si>
  <si>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</si>
  <si>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</si>
  <si>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</si>
  <si>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</si>
  <si>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</si>
  <si>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</si>
  <si>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</si>
  <si>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</si>
  <si>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</si>
  <si>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</si>
  <si>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</si>
  <si>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</si>
  <si>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</si>
  <si>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</si>
  <si>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</si>
  <si>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</si>
  <si>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</si>
  <si>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</si>
  <si>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</si>
  <si>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</si>
  <si>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</si>
  <si>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</si>
  <si>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</si>
  <si>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</si>
  <si>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</si>
  <si>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</si>
  <si>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</si>
  <si>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</si>
  <si>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</si>
  <si>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</si>
  <si>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</si>
  <si>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</si>
  <si>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</si>
  <si>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</si>
  <si>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</si>
  <si>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</si>
  <si>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</si>
  <si>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</si>
  <si>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</si>
  <si>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</si>
  <si>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</si>
  <si>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</si>
  <si>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</si>
  <si>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</si>
  <si>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</si>
  <si>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</si>
  <si>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</si>
  <si>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</si>
  <si>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</si>
  <si>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</si>
  <si>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</si>
  <si>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</si>
  <si>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</si>
  <si>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</si>
  <si>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</si>
  <si>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</si>
  <si>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</si>
  <si>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</si>
  <si>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</si>
  <si>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</si>
  <si>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</si>
  <si>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</si>
  <si>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</si>
  <si>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</si>
  <si>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</si>
  <si>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</si>
  <si>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</si>
  <si>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</si>
  <si>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</si>
  <si>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</si>
  <si>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</si>
  <si>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</si>
  <si>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</si>
  <si>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</si>
  <si>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</si>
  <si>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</si>
  <si>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</si>
  <si>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</si>
  <si>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</si>
  <si>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</si>
  <si>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</si>
  <si>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</si>
  <si>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</si>
  <si>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</si>
  <si>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</si>
  <si>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</si>
  <si>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</si>
  <si>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</si>
  <si>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</si>
  <si>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</si>
  <si>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</si>
  <si>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</si>
  <si>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</si>
  <si>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</si>
  <si>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</si>
  <si>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</si>
  <si>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</si>
  <si>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</si>
  <si>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</si>
  <si>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</si>
  <si>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</si>
  <si>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</si>
  <si>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</si>
  <si>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</si>
  <si>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</si>
  <si>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</si>
  <si>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</si>
  <si>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</si>
  <si>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</si>
  <si>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</si>
  <si>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</si>
  <si>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</si>
  <si>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</si>
  <si>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</si>
  <si>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</si>
  <si>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</si>
  <si>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</si>
  <si>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</si>
  <si>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</si>
  <si>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</si>
  <si>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</si>
  <si>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</si>
  <si>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</si>
  <si>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</si>
  <si>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</si>
  <si>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</si>
  <si>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</si>
  <si>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</si>
  <si>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</si>
  <si>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</si>
  <si>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</si>
  <si>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</si>
  <si>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</si>
  <si>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</si>
  <si>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</si>
  <si>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</si>
  <si>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</si>
  <si>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</si>
  <si>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</si>
  <si>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</si>
  <si>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</si>
  <si>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</si>
  <si>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</si>
  <si>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</si>
  <si>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</si>
  <si>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</si>
  <si>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</si>
  <si>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</si>
  <si>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</si>
  <si>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</si>
  <si>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</si>
  <si>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</si>
  <si>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</si>
  <si>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</si>
  <si>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</si>
  <si>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</si>
  <si>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</si>
  <si>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</si>
  <si>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</si>
  <si>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</si>
  <si>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</si>
  <si>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</si>
  <si>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</si>
  <si>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</si>
  <si>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</si>
  <si>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</si>
  <si>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</si>
  <si>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</si>
  <si>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</si>
  <si>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</si>
  <si>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</si>
  <si>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</si>
  <si>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</si>
  <si>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</si>
  <si>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</si>
  <si>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</si>
  <si>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</si>
  <si>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</si>
  <si>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</si>
  <si>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</si>
  <si>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</si>
  <si>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</si>
  <si>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</si>
  <si>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</si>
  <si>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</si>
  <si>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</si>
  <si>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</si>
  <si>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</si>
  <si>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</si>
  <si>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</si>
  <si>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</si>
  <si>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</si>
  <si>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</si>
  <si>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</si>
  <si>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</si>
  <si>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</si>
  <si>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</si>
  <si>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</si>
  <si>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</si>
  <si>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</si>
  <si>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</si>
  <si>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</si>
  <si>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</si>
  <si>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</si>
  <si>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</si>
  <si>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</si>
  <si>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</si>
  <si>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</si>
  <si>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</si>
  <si>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</si>
  <si>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</si>
  <si>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</si>
  <si>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</si>
  <si>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</si>
  <si>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</si>
  <si>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</si>
  <si>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</si>
  <si>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</si>
  <si>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</si>
  <si>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</si>
  <si>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</si>
  <si>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</si>
  <si>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</si>
  <si>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</si>
  <si>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</si>
  <si>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</si>
  <si>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</si>
  <si>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</si>
  <si>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</si>
  <si>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</si>
  <si>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</si>
  <si>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</si>
  <si>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</si>
  <si>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</si>
  <si>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</si>
  <si>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</si>
  <si>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</si>
  <si>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</si>
  <si>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</si>
  <si>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</si>
  <si>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</si>
  <si>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</si>
  <si>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</si>
  <si>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</si>
  <si>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</si>
  <si>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</si>
  <si>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</si>
  <si>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</si>
  <si>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</si>
  <si>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</si>
  <si>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</si>
  <si>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</si>
  <si>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</si>
  <si>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</si>
  <si>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</si>
  <si>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</si>
  <si>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</si>
  <si>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</si>
  <si>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</si>
  <si>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</si>
  <si>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</si>
  <si>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</si>
  <si>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</si>
  <si>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</si>
  <si>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</si>
  <si>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</si>
  <si>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</si>
  <si>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</si>
  <si>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</si>
  <si>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</si>
  <si>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</si>
  <si>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</si>
  <si>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</si>
  <si>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</si>
  <si>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</si>
  <si>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</si>
  <si>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</si>
  <si>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</si>
  <si>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</si>
  <si>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</si>
  <si>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</si>
  <si>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</si>
  <si>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</si>
  <si>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</si>
  <si>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</si>
  <si>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</si>
  <si>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</si>
  <si>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</si>
  <si>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</si>
  <si>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</si>
  <si>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</si>
  <si>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</si>
  <si>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</si>
  <si>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</si>
  <si>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</si>
  <si>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</si>
  <si>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</si>
  <si>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</si>
  <si>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</si>
  <si>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</si>
  <si>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</si>
  <si>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</si>
  <si>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</si>
  <si>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</si>
  <si>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</si>
  <si>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</si>
  <si>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</si>
  <si>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</si>
  <si>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</si>
  <si>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</si>
  <si>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</si>
  <si>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</si>
  <si>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</si>
  <si>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</si>
  <si>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</si>
  <si>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</si>
  <si>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</si>
  <si>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</si>
  <si>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</si>
  <si>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</si>
  <si>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</si>
  <si>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</si>
  <si>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</si>
  <si>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</si>
  <si>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</si>
  <si>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</si>
  <si>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</si>
  <si>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</si>
  <si>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</si>
  <si>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</si>
  <si>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</si>
  <si>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</si>
  <si>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</si>
  <si>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</si>
  <si>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</si>
  <si>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</si>
  <si>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</si>
  <si>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</si>
  <si>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</si>
  <si>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</si>
  <si>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</si>
  <si>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</si>
  <si>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</si>
  <si>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</si>
  <si>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</si>
  <si>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</si>
  <si>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</si>
  <si>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</si>
  <si>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</si>
  <si>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</si>
  <si>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</si>
  <si>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</si>
  <si>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</si>
  <si>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</si>
  <si>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</si>
  <si>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</si>
  <si>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</si>
  <si>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</si>
  <si>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</si>
  <si>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</si>
  <si>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</si>
  <si>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</si>
  <si>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</si>
  <si>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</si>
  <si>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</si>
  <si>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</si>
  <si>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</si>
  <si>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</si>
  <si>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</si>
  <si>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</si>
  <si>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</si>
  <si>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</si>
  <si>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</si>
  <si>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</si>
  <si>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</si>
  <si>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</si>
  <si>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</si>
  <si>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</si>
  <si>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</si>
  <si>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</si>
  <si>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</si>
  <si>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</si>
  <si>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</si>
  <si>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</si>
  <si>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</si>
  <si>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</si>
  <si>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</si>
  <si>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</si>
  <si>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</si>
  <si>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</si>
  <si>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</si>
  <si>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</si>
  <si>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</si>
  <si>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</si>
  <si>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</si>
  <si>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</si>
  <si>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</si>
  <si>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</si>
  <si>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</si>
  <si>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</si>
  <si>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</si>
  <si>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</si>
  <si>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</si>
  <si>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</si>
  <si>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</si>
  <si>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</si>
  <si>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</si>
  <si>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</si>
  <si>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</si>
  <si>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</si>
  <si>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</si>
  <si>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</si>
  <si>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</si>
  <si>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</si>
  <si>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</si>
  <si>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</si>
  <si>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</si>
  <si>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</si>
  <si>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</si>
  <si>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</si>
  <si>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</si>
  <si>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</si>
  <si>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</si>
  <si>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</si>
  <si>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</si>
  <si>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</si>
  <si>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</si>
  <si>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</si>
  <si>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</si>
  <si>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</si>
  <si>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</si>
  <si>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</si>
  <si>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</si>
  <si>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</si>
  <si>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</si>
  <si>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</si>
  <si>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</si>
  <si>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</si>
  <si>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</si>
  <si>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</si>
  <si>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</si>
  <si>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</si>
  <si>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</si>
  <si>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</si>
  <si>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</si>
  <si>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</si>
  <si>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</si>
  <si>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</si>
  <si>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</si>
  <si>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</si>
  <si>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</si>
  <si>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</si>
  <si>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</si>
  <si>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</si>
  <si>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</si>
  <si>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</si>
  <si>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</si>
  <si>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</si>
  <si>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</si>
  <si>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</si>
  <si>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</si>
  <si>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</si>
  <si>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</si>
  <si>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</si>
  <si>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</si>
  <si>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</si>
  <si>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</si>
  <si>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</si>
  <si>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</si>
  <si>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</si>
  <si>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</si>
  <si>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</si>
  <si>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</si>
  <si>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</si>
  <si>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</si>
  <si>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</si>
  <si>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</si>
  <si>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</si>
  <si>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</si>
  <si>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</si>
  <si>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</si>
  <si>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</si>
  <si>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</si>
  <si>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</si>
  <si>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</si>
  <si>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</si>
  <si>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</si>
  <si>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</si>
  <si>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</si>
  <si>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</si>
  <si>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</si>
  <si>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</si>
  <si>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</si>
  <si>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</si>
  <si>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</si>
  <si>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</si>
  <si>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</si>
  <si>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</si>
  <si>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</si>
  <si>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</si>
  <si>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</si>
  <si>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</si>
  <si>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</si>
  <si>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</si>
  <si>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</si>
  <si>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</si>
  <si>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</si>
  <si>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</si>
  <si>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</si>
  <si>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</si>
  <si>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</si>
  <si>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</si>
  <si>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</si>
  <si>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</si>
  <si>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</si>
  <si>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</si>
  <si>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</si>
  <si>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</si>
  <si>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</si>
  <si>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</si>
  <si>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</si>
  <si>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</si>
  <si>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</si>
  <si>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</si>
  <si>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</si>
  <si>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</si>
  <si>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</si>
  <si>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</si>
  <si>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</si>
  <si>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</si>
  <si>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</si>
  <si>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</si>
  <si>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</si>
  <si>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</si>
  <si>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</si>
  <si>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</si>
  <si>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</si>
  <si>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</si>
  <si>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</si>
  <si>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</si>
  <si>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</si>
  <si>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</si>
  <si>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</si>
  <si>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</si>
  <si>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</si>
  <si>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</si>
  <si>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</si>
  <si>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</si>
  <si>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</si>
  <si>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</si>
  <si>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</si>
  <si>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</si>
  <si>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</si>
  <si>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</si>
  <si>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</si>
  <si>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</si>
  <si>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</si>
  <si>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</si>
  <si>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</si>
  <si>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</si>
  <si>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</si>
  <si>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</si>
  <si>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</si>
  <si>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</si>
  <si>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</si>
  <si>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</si>
  <si>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</si>
  <si>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</si>
  <si>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</si>
  <si>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</si>
  <si>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</si>
  <si>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</si>
  <si>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</si>
  <si>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</si>
  <si>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</si>
  <si>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</si>
  <si>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</si>
  <si>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</si>
  <si>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</si>
  <si>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</si>
  <si>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</si>
  <si>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</si>
  <si>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</si>
  <si>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</si>
  <si>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</si>
  <si>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</si>
  <si>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</si>
  <si>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</si>
  <si>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</si>
  <si>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</si>
  <si>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</si>
  <si>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</si>
  <si>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</si>
  <si>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</si>
  <si>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</si>
  <si>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</si>
  <si>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</si>
  <si>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</si>
  <si>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</si>
  <si>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</si>
  <si>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</si>
  <si>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</si>
  <si>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</si>
  <si>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</si>
  <si>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</si>
  <si>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</si>
  <si>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</si>
  <si>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</si>
  <si>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</si>
  <si>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</si>
  <si>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</si>
  <si>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</si>
  <si>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</si>
  <si>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</si>
  <si>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</si>
  <si>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</si>
  <si>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</si>
  <si>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</si>
  <si>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</si>
  <si>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</si>
  <si>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</si>
  <si>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</si>
  <si>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</si>
  <si>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</si>
  <si>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</si>
  <si>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</si>
  <si>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</si>
  <si>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</si>
  <si>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</si>
  <si>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</si>
  <si>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</si>
  <si>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</si>
  <si>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</si>
  <si>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</si>
  <si>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</si>
  <si>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</si>
  <si>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</si>
  <si>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</si>
  <si>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</si>
  <si>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</si>
  <si>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</si>
  <si>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</si>
  <si>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</si>
  <si>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</si>
  <si>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</si>
  <si>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</si>
  <si>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</si>
  <si>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</si>
  <si>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</si>
  <si>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</si>
  <si>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</si>
  <si>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</si>
  <si>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</si>
  <si>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</si>
  <si>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</si>
  <si>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</si>
  <si>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</si>
  <si>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</si>
  <si>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</si>
  <si>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</si>
  <si>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</si>
  <si>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</si>
  <si>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</si>
  <si>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</si>
  <si>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</si>
  <si>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</si>
  <si>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</si>
  <si>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</si>
  <si>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</si>
  <si>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</si>
  <si>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</si>
  <si>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</si>
  <si>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</si>
  <si>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</si>
  <si>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</si>
  <si>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</si>
  <si>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</si>
  <si>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</si>
  <si>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</si>
  <si>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</si>
  <si>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</si>
  <si>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</si>
  <si>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</si>
  <si>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</si>
  <si>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</si>
  <si>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</si>
  <si>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</si>
  <si>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</si>
  <si>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</si>
  <si>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</si>
  <si>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</si>
  <si>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</si>
  <si>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</si>
  <si>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</si>
  <si>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</si>
  <si>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</si>
  <si>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</si>
  <si>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</si>
  <si>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</si>
  <si>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</si>
  <si>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</si>
  <si>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</si>
  <si>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</si>
  <si>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</si>
  <si>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</si>
  <si>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</si>
  <si>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</si>
  <si>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</si>
  <si>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</si>
  <si>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</si>
  <si>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</si>
  <si>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</si>
  <si>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</si>
  <si>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</si>
  <si>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</si>
  <si>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</si>
  <si>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</si>
  <si>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</si>
  <si>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</si>
  <si>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</si>
  <si>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</si>
  <si>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</si>
  <si>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</si>
  <si>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</si>
  <si>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</si>
  <si>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</si>
  <si>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</si>
  <si>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</si>
  <si>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</si>
  <si>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</si>
  <si>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</si>
  <si>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</si>
  <si>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</si>
  <si>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</si>
  <si>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</si>
  <si>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</si>
  <si>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</si>
  <si>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</si>
  <si>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</si>
  <si>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</si>
  <si>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</si>
  <si>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</si>
  <si>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</si>
  <si>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</si>
  <si>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</si>
  <si>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</si>
  <si>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</si>
  <si>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</si>
  <si>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</si>
  <si>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</si>
  <si>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</si>
  <si>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</si>
  <si>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</si>
  <si>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</si>
  <si>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</si>
  <si>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</si>
  <si>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</si>
  <si>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</si>
  <si>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</si>
  <si>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</si>
  <si>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</si>
  <si>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</si>
  <si>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</si>
  <si>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</si>
  <si>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</si>
  <si>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</si>
  <si>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</si>
  <si>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</si>
  <si>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</si>
  <si>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</si>
  <si>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</si>
  <si>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</si>
  <si>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</si>
  <si>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</si>
  <si>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</si>
  <si>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</si>
  <si>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</si>
  <si>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</si>
  <si>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</si>
  <si>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</si>
  <si>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</si>
  <si>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</si>
  <si>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</si>
  <si>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</si>
  <si>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</si>
  <si>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</si>
  <si>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</si>
  <si>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</si>
  <si>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</si>
  <si>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</si>
  <si>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</si>
  <si>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</si>
  <si>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</si>
  <si>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</si>
  <si>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</si>
  <si>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</si>
  <si>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</si>
  <si>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</si>
  <si>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</si>
  <si>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</si>
  <si>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</si>
  <si>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</si>
  <si>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</si>
  <si>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</si>
  <si>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</si>
  <si>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</si>
  <si>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</si>
  <si>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</si>
  <si>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</si>
  <si>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</si>
  <si>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</si>
  <si>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</si>
  <si>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</si>
  <si>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</si>
  <si>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</si>
  <si>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</si>
  <si>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</si>
  <si>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</si>
  <si>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</si>
  <si>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</si>
  <si>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</si>
  <si>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</si>
  <si>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</si>
  <si>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</si>
  <si>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</si>
  <si>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</si>
  <si>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</si>
  <si>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</si>
  <si>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</si>
  <si>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</si>
  <si>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</si>
  <si>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</si>
  <si>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</si>
  <si>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</si>
  <si>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</si>
  <si>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</si>
  <si>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</si>
  <si>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</si>
  <si>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</si>
  <si>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</si>
  <si>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</si>
  <si>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</si>
  <si>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</si>
  <si>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</si>
  <si>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</si>
  <si>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</si>
  <si>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</si>
  <si>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</si>
  <si>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</si>
  <si>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</si>
  <si>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</si>
  <si>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</si>
  <si>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</si>
  <si>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</si>
  <si>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</si>
  <si>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</si>
  <si>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</si>
  <si>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</si>
  <si>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</si>
  <si>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</si>
  <si>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</si>
  <si>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</si>
  <si>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</si>
  <si>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</si>
  <si>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</si>
  <si>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</si>
  <si>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</si>
  <si>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</si>
  <si>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</si>
  <si>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</si>
  <si>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</si>
  <si>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</si>
  <si>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</si>
  <si>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</si>
  <si>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</si>
  <si>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</si>
  <si>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</si>
  <si>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</si>
  <si>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</si>
  <si>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</si>
  <si>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</si>
  <si>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</si>
  <si>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</si>
  <si>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</si>
  <si>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</si>
  <si>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</si>
  <si>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</si>
  <si>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</si>
  <si>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</si>
  <si>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</si>
  <si>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</si>
  <si>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</si>
  <si>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</si>
  <si>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</si>
  <si>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</si>
  <si>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</si>
  <si>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</si>
  <si>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</si>
  <si>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</si>
  <si>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</si>
  <si>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</si>
  <si>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</si>
  <si>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</si>
  <si>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</si>
  <si>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</si>
  <si>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</si>
  <si>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</si>
  <si>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</si>
  <si>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</si>
  <si>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</si>
  <si>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</si>
  <si>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</si>
  <si>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</si>
  <si>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</si>
  <si>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</si>
  <si>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</si>
  <si>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</si>
  <si>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</si>
  <si>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</si>
  <si>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</si>
  <si>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</si>
  <si>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</si>
  <si>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</si>
  <si>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</si>
  <si>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</si>
  <si>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</si>
  <si>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</si>
  <si>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</si>
  <si>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</si>
  <si>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</si>
  <si>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</si>
  <si>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</si>
  <si>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</si>
  <si>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</si>
  <si>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</si>
  <si>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</si>
  <si>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</si>
  <si>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</si>
  <si>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</si>
  <si>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</si>
  <si>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</si>
  <si>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</si>
  <si>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</si>
  <si>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</si>
  <si>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</si>
  <si>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</si>
  <si>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</si>
  <si>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</si>
  <si>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</si>
  <si>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</si>
  <si>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</si>
  <si>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</si>
  <si>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</si>
  <si>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</si>
  <si>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</si>
  <si>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</si>
  <si>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</si>
  <si>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</si>
  <si>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</si>
  <si>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</si>
  <si>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</si>
  <si>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</si>
  <si>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</si>
  <si>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</si>
  <si>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</si>
  <si>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</si>
  <si>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</si>
  <si>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</si>
  <si>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</si>
  <si>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</si>
  <si>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</si>
  <si>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</si>
  <si>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</si>
  <si>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</si>
  <si>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</si>
  <si>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</si>
  <si>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</si>
  <si>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</si>
  <si>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</si>
  <si>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</si>
  <si>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</si>
  <si>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</si>
  <si>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</si>
  <si>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</si>
  <si>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</si>
  <si>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</si>
  <si>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</si>
  <si>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</si>
  <si>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</si>
  <si>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</si>
  <si>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</si>
  <si>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</si>
  <si>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</si>
  <si>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</si>
  <si>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</si>
  <si>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</si>
  <si>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</si>
  <si>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</si>
  <si>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</si>
  <si>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</si>
  <si>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</si>
  <si>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</si>
  <si>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</si>
  <si>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</si>
  <si>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</si>
  <si>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</si>
  <si>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</si>
  <si>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</si>
  <si>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</si>
  <si>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</si>
  <si>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</si>
  <si>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</si>
  <si>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</si>
  <si>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</si>
  <si>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</si>
  <si>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</si>
  <si>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</si>
  <si>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</si>
  <si>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</si>
  <si>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</si>
  <si>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</si>
  <si>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</si>
  <si>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</si>
  <si>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</si>
  <si>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</si>
  <si>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</si>
  <si>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</si>
  <si>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</si>
  <si>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</si>
  <si>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</si>
  <si>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</si>
  <si>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</si>
  <si>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</si>
  <si>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</si>
  <si>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</si>
  <si>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</si>
  <si>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</si>
  <si>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</si>
  <si>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</si>
  <si>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</si>
  <si>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</si>
  <si>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</si>
  <si>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</si>
  <si>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</si>
  <si>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</si>
  <si>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</si>
  <si>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</si>
  <si>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</si>
  <si>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</si>
  <si>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</si>
  <si>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</si>
  <si>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</si>
  <si>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</si>
  <si>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</si>
  <si>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</si>
  <si>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</si>
  <si>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</si>
  <si>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</si>
  <si>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</si>
  <si>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</si>
  <si>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</si>
  <si>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</si>
  <si>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</si>
  <si>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</si>
  <si>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</si>
  <si>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</si>
  <si>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</si>
  <si>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</si>
  <si>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</si>
  <si>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</si>
  <si>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</si>
  <si>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</si>
  <si>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</si>
  <si>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</si>
  <si>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</si>
  <si>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</si>
  <si>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</si>
  <si>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</si>
  <si>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</si>
  <si>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</si>
  <si>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</si>
  <si>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</si>
  <si>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</si>
  <si>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</si>
  <si>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</si>
  <si>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</si>
  <si>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</si>
  <si>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</si>
  <si>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</si>
  <si>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</si>
  <si>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</si>
  <si>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</si>
  <si>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</si>
  <si>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</si>
  <si>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</si>
  <si>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</si>
  <si>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</si>
  <si>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</si>
  <si>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</si>
  <si>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</si>
  <si>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</si>
  <si>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</si>
  <si>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</si>
  <si>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</si>
  <si>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</si>
  <si>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</si>
  <si>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</si>
  <si>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</si>
  <si>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</si>
  <si>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</si>
  <si>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</si>
  <si>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</si>
  <si>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</si>
  <si>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</si>
  <si>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</si>
  <si>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</si>
  <si>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</si>
  <si>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</si>
  <si>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</si>
  <si>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</si>
  <si>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</si>
  <si>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</si>
  <si>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</si>
  <si>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</si>
  <si>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</si>
  <si>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</si>
  <si>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</si>
  <si>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</si>
  <si>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</si>
  <si>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</si>
  <si>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</si>
  <si>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</si>
  <si>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</si>
  <si>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</si>
  <si>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</si>
  <si>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</si>
  <si>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</si>
  <si>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</si>
  <si>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</si>
  <si>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</si>
  <si>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</si>
  <si>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</si>
  <si>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</si>
  <si>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</si>
  <si>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</si>
  <si>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</si>
  <si>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</si>
  <si>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</si>
  <si>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</si>
  <si>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</si>
  <si>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</si>
  <si>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</si>
  <si>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</si>
  <si>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</si>
  <si>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</si>
  <si>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</si>
  <si>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</si>
  <si>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</si>
  <si>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</si>
  <si>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</si>
  <si>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</si>
  <si>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</si>
  <si>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</si>
  <si>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</si>
  <si>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</si>
  <si>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</si>
  <si>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</si>
  <si>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</si>
  <si>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</si>
  <si>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</si>
  <si>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</si>
  <si>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</si>
  <si>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</si>
  <si>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</si>
  <si>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</si>
  <si>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</si>
  <si>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</si>
  <si>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</si>
  <si>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</si>
  <si>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</si>
  <si>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</si>
  <si>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</si>
  <si>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</si>
  <si>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</si>
  <si>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</si>
  <si>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</si>
  <si>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</si>
  <si>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</si>
  <si>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</si>
  <si>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</si>
  <si>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</si>
  <si>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</si>
  <si>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</si>
  <si>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</si>
  <si>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</si>
  <si>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</si>
  <si>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</si>
  <si>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</si>
  <si>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</si>
  <si>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</si>
  <si>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</si>
  <si>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</si>
  <si>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</si>
  <si>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</si>
  <si>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</si>
  <si>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</si>
  <si>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</si>
  <si>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</si>
  <si>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</si>
  <si>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</si>
  <si>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</si>
  <si>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</si>
  <si>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</si>
  <si>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</si>
  <si>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</si>
  <si>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</si>
  <si>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</si>
  <si>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</si>
  <si>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</si>
  <si>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</si>
  <si>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</si>
  <si>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</si>
  <si>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</si>
  <si>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</si>
  <si>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</si>
  <si>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</si>
  <si>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</si>
  <si>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</si>
  <si>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</si>
  <si>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</si>
  <si>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</si>
  <si>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</si>
  <si>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</si>
  <si>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</si>
  <si>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</si>
  <si>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</si>
  <si>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</si>
  <si>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</si>
  <si>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</si>
  <si>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</si>
  <si>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</si>
  <si>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</si>
  <si>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</si>
  <si>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</si>
  <si>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</si>
  <si>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</si>
  <si>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</si>
  <si>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</si>
  <si>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</si>
  <si>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</si>
  <si>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</si>
  <si>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</si>
  <si>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</si>
  <si>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</si>
  <si>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</si>
  <si>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</si>
  <si>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</si>
  <si>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</si>
  <si>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</si>
  <si>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</si>
  <si>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</si>
  <si>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</si>
  <si>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</si>
  <si>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</si>
  <si>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</si>
  <si>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</si>
  <si>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</si>
  <si>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</si>
  <si>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</si>
  <si>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</si>
  <si>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</si>
  <si>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</si>
  <si>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</si>
  <si>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</si>
  <si>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</si>
  <si>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</si>
  <si>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</si>
  <si>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</si>
  <si>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</si>
  <si>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</si>
  <si>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</si>
  <si>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</si>
  <si>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</si>
  <si>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</si>
  <si>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</si>
  <si>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</si>
  <si>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</si>
  <si>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</si>
  <si>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</si>
  <si>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</si>
  <si>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</si>
  <si>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</si>
  <si>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</si>
  <si>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</si>
  <si>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</si>
  <si>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</si>
  <si>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</si>
  <si>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</si>
  <si>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</si>
  <si>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</si>
  <si>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</si>
  <si>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</si>
  <si>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</si>
  <si>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</si>
  <si>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</si>
  <si>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</si>
  <si>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</si>
  <si>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</si>
  <si>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</si>
  <si>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</si>
  <si>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</si>
  <si>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</si>
  <si>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</si>
  <si>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</si>
  <si>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</si>
  <si>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</si>
  <si>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</si>
  <si>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</si>
  <si>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</si>
  <si>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</si>
  <si>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</si>
  <si>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</si>
  <si>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</si>
  <si>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</si>
  <si>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</si>
  <si>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</si>
  <si>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</si>
  <si>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</si>
  <si>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</si>
  <si>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</si>
  <si>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</si>
  <si>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</si>
  <si>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</si>
  <si>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</si>
  <si>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</si>
  <si>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</si>
  <si>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</si>
  <si>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</si>
  <si>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</si>
  <si>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</si>
  <si>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</si>
  <si>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</si>
  <si>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</si>
  <si>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</si>
  <si>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</si>
  <si>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</si>
  <si>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</si>
  <si>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</si>
  <si>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</si>
  <si>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</si>
  <si>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</si>
  <si>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</si>
  <si>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</si>
  <si>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</si>
  <si>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</si>
  <si>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</si>
  <si>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</si>
  <si>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</si>
  <si>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</si>
  <si>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</si>
  <si>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</si>
  <si>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</si>
  <si>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</si>
  <si>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</si>
  <si>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</si>
  <si>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</si>
  <si>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</si>
  <si>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</si>
  <si>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</si>
  <si>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</si>
  <si>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</si>
  <si>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</si>
  <si>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</si>
  <si>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</si>
  <si>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</si>
  <si>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</si>
  <si>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</si>
  <si>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</si>
  <si>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</si>
  <si>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</si>
  <si>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</si>
  <si>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</si>
  <si>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</si>
  <si>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</si>
  <si>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</si>
  <si>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</si>
  <si>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</si>
  <si>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</si>
  <si>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</si>
  <si>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</si>
  <si>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</si>
  <si>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</si>
  <si>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</si>
  <si>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</si>
  <si>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</si>
  <si>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</si>
  <si>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</si>
  <si>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</si>
  <si>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</si>
  <si>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</si>
  <si>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</si>
  <si>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</si>
  <si>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</si>
  <si>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</si>
  <si>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</si>
  <si>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</si>
  <si>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</si>
  <si>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</si>
  <si>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</si>
  <si>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</si>
  <si>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</si>
  <si>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</si>
  <si>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</si>
  <si>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</si>
  <si>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</si>
  <si>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</si>
  <si>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</si>
  <si>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</si>
  <si>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</si>
  <si>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</si>
  <si>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</si>
  <si>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</si>
  <si>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</si>
  <si>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</si>
  <si>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</si>
  <si>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</si>
  <si>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</si>
  <si>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</si>
  <si>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</si>
  <si>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</si>
  <si>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</si>
  <si>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</si>
  <si>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</si>
  <si>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</si>
  <si>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</si>
  <si>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</si>
  <si>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</si>
  <si>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</si>
  <si>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</si>
  <si>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</si>
  <si>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</si>
  <si>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</si>
  <si>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</si>
  <si>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</si>
  <si>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</si>
  <si>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</si>
  <si>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</si>
  <si>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</si>
  <si>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</si>
  <si>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</si>
  <si>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</si>
  <si>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</si>
  <si>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</si>
  <si>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</si>
  <si>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</si>
  <si>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</si>
  <si>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</si>
  <si>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</si>
  <si>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</si>
  <si>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</si>
  <si>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</si>
  <si>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</si>
  <si>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</si>
  <si>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</si>
  <si>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</si>
  <si>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</si>
  <si>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</si>
  <si>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</si>
  <si>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</si>
  <si>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</si>
  <si>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</si>
  <si>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</si>
  <si>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</si>
  <si>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</si>
  <si>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</si>
  <si>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</si>
  <si>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</si>
  <si>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</si>
  <si>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</si>
  <si>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</si>
  <si>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</si>
  <si>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</si>
  <si>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</si>
  <si>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</si>
  <si>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</si>
  <si>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</si>
  <si>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</si>
  <si>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</si>
  <si>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</si>
  <si>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</si>
  <si>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</si>
  <si>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</si>
  <si>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</si>
  <si>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</si>
  <si>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</si>
  <si>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</si>
  <si>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</si>
  <si>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</si>
  <si>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</si>
  <si>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</si>
  <si>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</si>
  <si>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</si>
  <si>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</si>
  <si>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</si>
  <si>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</si>
  <si>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</si>
  <si>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</si>
  <si>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</si>
  <si>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</si>
  <si>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</si>
  <si>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</si>
  <si>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</si>
  <si>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</si>
  <si>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</si>
  <si>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</si>
  <si>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</si>
  <si>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</si>
  <si>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</si>
  <si>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</si>
  <si>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</si>
  <si>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</si>
  <si>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</si>
  <si>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</si>
  <si>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</si>
  <si>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</si>
  <si>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</si>
  <si>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</si>
  <si>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</si>
  <si>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</si>
  <si>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</si>
  <si>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</si>
  <si>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</si>
  <si>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</si>
  <si>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</si>
  <si>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</si>
  <si>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</si>
  <si>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</si>
  <si>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</si>
  <si>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</si>
  <si>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</si>
  <si>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</si>
  <si>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</si>
  <si>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</si>
  <si>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</si>
  <si>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</si>
  <si>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</si>
  <si>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</si>
  <si>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</si>
  <si>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</si>
  <si>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</si>
  <si>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</si>
  <si>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</si>
  <si>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</si>
  <si>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</si>
  <si>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</si>
  <si>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</si>
  <si>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</si>
  <si>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</si>
  <si>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</si>
  <si>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</si>
  <si>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</si>
  <si>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</si>
  <si>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</si>
  <si>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</si>
  <si>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</si>
  <si>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</si>
  <si>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</si>
  <si>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</si>
  <si>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</si>
  <si>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</si>
  <si>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</si>
  <si>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</si>
  <si>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</si>
  <si>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</si>
  <si>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</si>
  <si>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</si>
  <si>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</si>
  <si>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</si>
  <si>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</si>
  <si>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</si>
  <si>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</si>
  <si>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</si>
  <si>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</si>
  <si>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</si>
  <si>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</si>
  <si>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</si>
  <si>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</si>
  <si>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</si>
  <si>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</si>
  <si>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</si>
  <si>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</si>
  <si>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</si>
  <si>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</si>
  <si>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</si>
  <si>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</si>
  <si>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</si>
  <si>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</si>
  <si>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</si>
  <si>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</si>
  <si>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</si>
  <si>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</si>
  <si>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</si>
  <si>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</si>
  <si>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</si>
  <si>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</si>
  <si>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</si>
  <si>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</si>
  <si>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</si>
  <si>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</si>
  <si>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</si>
  <si>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</si>
  <si>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</si>
  <si>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</si>
  <si>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</si>
  <si>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</si>
  <si>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</si>
  <si>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</si>
  <si>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</si>
  <si>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</si>
  <si>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</si>
  <si>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</si>
  <si>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</si>
  <si>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</si>
  <si>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</si>
  <si>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</si>
  <si>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</si>
  <si>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</si>
  <si>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</si>
  <si>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</si>
  <si>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</si>
  <si>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</si>
  <si>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</si>
  <si>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</si>
  <si>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</si>
  <si>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</si>
  <si>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</si>
  <si>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</si>
  <si>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</si>
  <si>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</si>
  <si>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</si>
  <si>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</si>
  <si>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</si>
  <si>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</si>
  <si>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</si>
  <si>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</si>
  <si>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</si>
  <si>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</si>
  <si>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</si>
  <si>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</si>
  <si>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</si>
  <si>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</si>
  <si>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</si>
  <si>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</si>
  <si>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</si>
  <si>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</si>
  <si>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</si>
  <si>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</si>
  <si>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</si>
  <si>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</si>
  <si>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</si>
  <si>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</si>
  <si>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</si>
  <si>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</si>
  <si>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</si>
  <si>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</si>
  <si>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</si>
  <si>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</si>
  <si>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</si>
  <si>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</si>
  <si>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</si>
  <si>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</si>
  <si>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</si>
  <si>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</si>
  <si>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</si>
  <si>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</si>
  <si>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</si>
  <si>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</si>
  <si>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</si>
  <si>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</si>
  <si>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</si>
  <si>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</si>
  <si>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</si>
  <si>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</si>
  <si>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</si>
  <si>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</si>
  <si>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</si>
  <si>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</si>
  <si>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</si>
  <si>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</si>
  <si>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</si>
  <si>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</si>
  <si>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</si>
  <si>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</si>
  <si>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</si>
  <si>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</si>
  <si>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</si>
  <si>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</si>
  <si>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</si>
  <si>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</si>
  <si>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</si>
  <si>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</si>
  <si>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</si>
  <si>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</si>
  <si>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</si>
  <si>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</si>
  <si>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</si>
  <si>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</si>
  <si>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</si>
  <si>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</si>
  <si>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</si>
  <si>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</si>
  <si>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</si>
  <si>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</si>
  <si>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</si>
  <si>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</si>
  <si>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</si>
  <si>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</si>
  <si>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</si>
  <si>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</si>
  <si>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</si>
  <si>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</si>
  <si>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</si>
  <si>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</si>
  <si>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</si>
  <si>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</si>
  <si>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</si>
  <si>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</si>
  <si>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</si>
  <si>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</si>
  <si>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</si>
  <si>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</si>
  <si>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</si>
  <si>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</si>
  <si>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</si>
  <si>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</si>
  <si>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</si>
  <si>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</si>
  <si>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</si>
  <si>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</si>
  <si>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</si>
  <si>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</si>
  <si>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</si>
  <si>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</si>
  <si>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</si>
  <si>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</si>
  <si>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</si>
  <si>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</si>
  <si>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</si>
  <si>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</si>
  <si>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</si>
  <si>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</si>
  <si>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</si>
  <si>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</si>
  <si>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</si>
  <si>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</si>
  <si>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</si>
  <si>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</si>
  <si>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</si>
  <si>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</si>
  <si>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</si>
  <si>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</si>
  <si>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</si>
  <si>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</si>
  <si>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</si>
  <si>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</si>
  <si>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</si>
  <si>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</si>
  <si>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</si>
  <si>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</si>
  <si>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</si>
  <si>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</si>
  <si>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</si>
  <si>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</si>
  <si>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</si>
  <si>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</si>
  <si>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</si>
  <si>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</si>
  <si>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</si>
  <si>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</si>
  <si>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</si>
  <si>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</si>
  <si>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</si>
  <si>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</si>
  <si>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</si>
  <si>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</si>
  <si>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</si>
  <si>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</si>
  <si>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</si>
  <si>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</si>
  <si>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</si>
  <si>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</si>
  <si>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</si>
  <si>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</si>
  <si>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</si>
  <si>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</si>
  <si>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</si>
  <si>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</si>
  <si>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</si>
  <si>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</si>
  <si>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</si>
  <si>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</si>
  <si>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</si>
  <si>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</si>
  <si>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</si>
  <si>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</si>
  <si>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</si>
  <si>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</si>
  <si>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</si>
  <si>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</si>
  <si>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</si>
  <si>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</si>
  <si>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</si>
  <si>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</si>
  <si>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</si>
  <si>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</si>
  <si>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</si>
  <si>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</si>
  <si>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</si>
  <si>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</si>
  <si>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</si>
  <si>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</si>
  <si>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</si>
  <si>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</si>
  <si>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</si>
  <si>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</si>
  <si>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</si>
  <si>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</si>
  <si>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</si>
  <si>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</si>
  <si>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</si>
  <si>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</si>
  <si>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</si>
  <si>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</si>
  <si>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</si>
  <si>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</si>
  <si>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</si>
  <si>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</si>
  <si>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</si>
  <si>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</si>
  <si>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</si>
  <si>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</si>
  <si>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</si>
  <si>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</si>
  <si>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</si>
  <si>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</si>
  <si>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</si>
  <si>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</si>
  <si>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</si>
  <si>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</si>
  <si>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</si>
  <si>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</si>
  <si>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</si>
  <si>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</si>
  <si>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</si>
  <si>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</si>
  <si>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</si>
  <si>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</si>
  <si>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</si>
  <si>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</si>
  <si>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</si>
  <si>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</si>
  <si>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</si>
  <si>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</si>
  <si>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</si>
  <si>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</si>
  <si>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</si>
  <si>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</si>
  <si>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</si>
  <si>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</si>
  <si>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</si>
  <si>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</si>
  <si>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</si>
  <si>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</si>
  <si>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</si>
  <si>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</si>
  <si>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</si>
  <si>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</si>
  <si>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</si>
  <si>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</si>
  <si>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</si>
  <si>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</si>
  <si>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</si>
  <si>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</si>
  <si>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</si>
  <si>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</si>
  <si>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</si>
  <si>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</si>
  <si>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</si>
  <si>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</si>
  <si>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</si>
  <si>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</si>
  <si>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</si>
  <si>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</si>
  <si>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</si>
  <si>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</si>
  <si>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</si>
  <si>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</si>
  <si>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</si>
  <si>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</si>
  <si>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</si>
  <si>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</si>
  <si>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</si>
  <si>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</si>
  <si>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</si>
  <si>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</si>
  <si>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</si>
  <si>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</si>
  <si>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</si>
  <si>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</si>
  <si>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</si>
  <si>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</si>
  <si>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</si>
  <si>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</si>
  <si>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</si>
  <si>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</si>
  <si>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</si>
  <si>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</si>
  <si>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</si>
  <si>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</si>
  <si>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</si>
  <si>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</si>
  <si>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</si>
  <si>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</si>
  <si>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</si>
  <si>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</si>
  <si>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</si>
  <si>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</si>
  <si>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</si>
  <si>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</si>
  <si>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</si>
  <si>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</si>
  <si>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</si>
  <si>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</si>
  <si>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</si>
  <si>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</si>
  <si>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</si>
  <si>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</si>
  <si>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</si>
  <si>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</si>
  <si>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</si>
  <si>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</si>
  <si>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</si>
  <si>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</si>
  <si>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</si>
  <si>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</si>
  <si>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</si>
  <si>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</si>
  <si>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</si>
  <si>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</si>
  <si>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</si>
  <si>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</si>
  <si>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</si>
  <si>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</si>
  <si>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</si>
  <si>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</si>
  <si>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</si>
  <si>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</si>
  <si>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</si>
  <si>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</si>
  <si>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</si>
  <si>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</si>
  <si>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</si>
  <si>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</si>
  <si>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</si>
  <si>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</si>
  <si>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</si>
  <si>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</si>
  <si>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</si>
  <si>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</si>
  <si>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</si>
  <si>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</si>
  <si>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</si>
  <si>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</si>
  <si>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</si>
  <si>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</si>
  <si>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</si>
  <si>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</si>
  <si>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</si>
  <si>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</si>
  <si>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</si>
  <si>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</si>
  <si>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</si>
  <si>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</si>
  <si>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</si>
  <si>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</si>
  <si>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</si>
  <si>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</si>
  <si>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</si>
  <si>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</si>
  <si>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</si>
  <si>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</si>
  <si>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</si>
  <si>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</si>
  <si>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</si>
  <si>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</si>
  <si>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</si>
  <si>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</si>
  <si>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</si>
  <si>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</si>
  <si>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</si>
  <si>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</si>
  <si>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</si>
  <si>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</si>
  <si>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</si>
  <si>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</si>
  <si>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</si>
  <si>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</si>
  <si>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</si>
  <si>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</si>
  <si>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</si>
  <si>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</si>
  <si>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</si>
  <si>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</si>
  <si>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</si>
  <si>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</si>
  <si>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</si>
  <si>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</si>
  <si>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</si>
  <si>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</si>
  <si>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</si>
  <si>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</si>
  <si>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</si>
  <si>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</si>
  <si>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</si>
  <si>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</si>
  <si>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</si>
  <si>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</si>
  <si>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</si>
  <si>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</si>
  <si>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</si>
  <si>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</si>
  <si>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</si>
  <si>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</si>
  <si>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</si>
  <si>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</si>
  <si>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</si>
  <si>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</si>
  <si>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</si>
  <si>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</si>
  <si>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</si>
  <si>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</si>
  <si>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</si>
  <si>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</si>
  <si>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</si>
  <si>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</si>
  <si>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</si>
  <si>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</si>
  <si>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</si>
  <si>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</si>
  <si>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</si>
  <si>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</si>
  <si>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</si>
  <si>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</si>
  <si>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</si>
  <si>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</si>
  <si>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</si>
  <si>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</si>
  <si>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</si>
  <si>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</si>
  <si>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</si>
  <si>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</si>
  <si>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</si>
  <si>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</si>
  <si>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</si>
  <si>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</si>
  <si>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</si>
  <si>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</si>
  <si>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</si>
  <si>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</si>
  <si>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</si>
  <si>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</si>
  <si>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</si>
  <si>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</si>
  <si>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</si>
  <si>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</si>
  <si>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</si>
  <si>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</si>
  <si>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</si>
  <si>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</si>
  <si>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</si>
  <si>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</si>
  <si>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</si>
  <si>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</si>
  <si>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</si>
  <si>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</si>
  <si>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</si>
  <si>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</si>
  <si>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</si>
  <si>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</si>
  <si>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</si>
  <si>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</si>
  <si>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</si>
  <si>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</si>
  <si>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</si>
  <si>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</si>
  <si>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</si>
  <si>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</si>
  <si>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</si>
  <si>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</si>
  <si>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</si>
  <si>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</si>
  <si>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</si>
  <si>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</si>
  <si>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</si>
  <si>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</si>
  <si>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</si>
  <si>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</si>
  <si>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</si>
  <si>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</si>
  <si>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</si>
  <si>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</si>
  <si>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</si>
  <si>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</si>
  <si>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</si>
  <si>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</si>
  <si>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</si>
  <si>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</si>
  <si>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</si>
  <si>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</si>
  <si>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</si>
  <si>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</si>
  <si>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</si>
  <si>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</si>
  <si>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</si>
  <si>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</si>
  <si>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</si>
  <si>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</si>
  <si>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</si>
  <si>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</si>
  <si>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</si>
  <si>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</si>
  <si>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</si>
  <si>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</si>
  <si>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</si>
  <si>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</si>
  <si>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</si>
  <si>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</si>
  <si>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</si>
  <si>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</si>
  <si>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</si>
  <si>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</si>
  <si>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</si>
  <si>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</si>
  <si>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</si>
  <si>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</si>
  <si>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</si>
  <si>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</si>
  <si>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</si>
  <si>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</si>
  <si>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</si>
  <si>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</si>
  <si>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</si>
  <si>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</si>
  <si>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</si>
  <si>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</si>
  <si>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</si>
  <si>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</si>
  <si>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</si>
  <si>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</si>
  <si>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</si>
  <si>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</si>
  <si>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</si>
  <si>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</si>
  <si>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</si>
  <si>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</si>
  <si>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</si>
  <si>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</si>
  <si>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</si>
  <si>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</si>
  <si>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</si>
  <si>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</si>
  <si>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</si>
  <si>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</si>
  <si>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</si>
  <si>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</si>
  <si>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</si>
  <si>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</si>
  <si>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</si>
  <si>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</si>
  <si>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</si>
  <si>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</si>
  <si>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</si>
  <si>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</si>
  <si>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</si>
  <si>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</si>
  <si>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</si>
  <si>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</si>
  <si>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</si>
  <si>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</si>
  <si>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</si>
  <si>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</si>
  <si>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</si>
  <si>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</si>
  <si>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</si>
  <si>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</si>
  <si>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</si>
  <si>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</si>
  <si>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</si>
  <si>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</si>
  <si>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</si>
  <si>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</si>
  <si>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</si>
  <si>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</si>
  <si>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</si>
  <si>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</si>
  <si>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</si>
  <si>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</si>
  <si>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</si>
  <si>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</si>
  <si>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</si>
  <si>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</si>
  <si>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</si>
  <si>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</si>
  <si>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</si>
  <si>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</si>
  <si>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</si>
  <si>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</si>
  <si>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</si>
  <si>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</si>
  <si>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</si>
  <si>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</si>
  <si>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</si>
  <si>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</si>
  <si>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</si>
  <si>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</si>
  <si>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</si>
  <si>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</si>
  <si>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</si>
  <si>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</si>
  <si>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</si>
  <si>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</si>
  <si>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</si>
  <si>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</si>
  <si>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</si>
  <si>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</si>
  <si>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</si>
  <si>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</si>
  <si>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</si>
  <si>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</si>
  <si>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</si>
  <si>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</si>
  <si>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</si>
  <si>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</si>
  <si>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</si>
  <si>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</si>
  <si>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</si>
  <si>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</si>
  <si>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</si>
  <si>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</si>
  <si>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</si>
  <si>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</si>
  <si>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</si>
  <si>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</si>
  <si>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</si>
  <si>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</si>
  <si>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</si>
  <si>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</si>
  <si>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</si>
  <si>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</si>
  <si>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</si>
  <si>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</si>
  <si>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</si>
  <si>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</si>
  <si>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</si>
  <si>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</si>
  <si>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</si>
  <si>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</si>
  <si>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</si>
  <si>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</si>
  <si>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</si>
  <si>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</si>
  <si>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</si>
  <si>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</si>
  <si>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</si>
  <si>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</si>
  <si>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</si>
  <si>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</si>
  <si>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</si>
  <si>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</si>
  <si>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</si>
  <si>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</si>
  <si>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</si>
  <si>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</si>
  <si>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</si>
  <si>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</si>
  <si>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</si>
  <si>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</si>
  <si>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</si>
  <si>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</si>
  <si>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</si>
  <si>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</si>
  <si>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</si>
  <si>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</si>
  <si>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</si>
  <si>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</si>
  <si>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</si>
  <si>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</si>
  <si>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</si>
  <si>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</si>
  <si>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</si>
  <si>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</si>
  <si>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</si>
  <si>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</si>
  <si>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</si>
  <si>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</si>
  <si>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</si>
  <si>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</si>
  <si>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</si>
  <si>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</si>
  <si>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</si>
  <si>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</si>
  <si>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</si>
  <si>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</si>
  <si>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</si>
  <si>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</si>
  <si>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</si>
  <si>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</si>
  <si>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</si>
  <si>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</si>
  <si>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</si>
  <si>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</si>
  <si>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</si>
  <si>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</si>
  <si>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</si>
  <si>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</si>
  <si>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</si>
  <si>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</si>
  <si>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</si>
  <si>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</si>
  <si>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</si>
  <si>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</si>
  <si>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</si>
  <si>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</si>
  <si>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</si>
  <si>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</si>
  <si>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</si>
  <si>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</si>
  <si>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</si>
  <si>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</si>
  <si>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</si>
  <si>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</si>
  <si>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</si>
  <si>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</si>
  <si>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</si>
  <si>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</si>
  <si>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</si>
  <si>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</si>
  <si>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</si>
  <si>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</si>
  <si>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</si>
  <si>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</si>
  <si>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</si>
  <si>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</si>
  <si>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</si>
  <si>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</si>
  <si>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</si>
  <si>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</si>
  <si>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</si>
  <si>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</si>
  <si>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</si>
  <si>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</si>
  <si>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</si>
  <si>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</si>
  <si>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</si>
  <si>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</si>
  <si>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</si>
  <si>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</si>
  <si>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</si>
  <si>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</si>
  <si>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</si>
  <si>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</si>
  <si>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</si>
  <si>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</si>
  <si>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</si>
  <si>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</si>
  <si>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</si>
  <si>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</si>
  <si>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</si>
  <si>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</si>
  <si>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</si>
  <si>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</si>
  <si>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</si>
  <si>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</si>
  <si>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</si>
  <si>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</si>
  <si>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</si>
  <si>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</si>
  <si>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</si>
  <si>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</si>
  <si>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</si>
  <si>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</si>
  <si>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</si>
  <si>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</si>
  <si>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</si>
  <si>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</si>
  <si>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</si>
  <si>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</si>
  <si>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</si>
  <si>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</si>
  <si>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</si>
  <si>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</si>
  <si>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</si>
  <si>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</si>
  <si>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</si>
  <si>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</si>
  <si>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</si>
  <si>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</si>
  <si>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</si>
  <si>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</si>
  <si>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</si>
  <si>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</si>
  <si>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</si>
  <si>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</si>
  <si>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</si>
  <si>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</si>
  <si>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</si>
  <si>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</si>
  <si>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</si>
  <si>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</si>
  <si>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</si>
  <si>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</si>
  <si>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</si>
  <si>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</si>
  <si>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</si>
  <si>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</si>
  <si>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</si>
  <si>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</si>
  <si>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</si>
  <si>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</si>
  <si>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</si>
  <si>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</si>
  <si>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</si>
  <si>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</si>
  <si>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</si>
  <si>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</si>
  <si>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</si>
  <si>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</si>
  <si>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</si>
  <si>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</si>
  <si>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</si>
  <si>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</si>
  <si>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</si>
  <si>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</si>
  <si>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</si>
  <si>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</si>
  <si>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</si>
  <si>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</si>
  <si>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</si>
  <si>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</si>
  <si>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</si>
  <si>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</si>
  <si>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</si>
  <si>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</si>
  <si>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</si>
  <si>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</si>
  <si>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</si>
  <si>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</si>
  <si>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</si>
  <si>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</si>
  <si>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</si>
  <si>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</si>
  <si>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</si>
  <si>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</si>
  <si>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</si>
  <si>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</si>
  <si>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</si>
  <si>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</si>
  <si>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</si>
  <si>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</si>
  <si>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</si>
  <si>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</si>
  <si>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</si>
  <si>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</si>
  <si>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</si>
  <si>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</si>
  <si>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</si>
  <si>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</si>
  <si>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</si>
  <si>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</si>
  <si>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</si>
  <si>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</si>
  <si>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</si>
  <si>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</si>
  <si>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</si>
  <si>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</si>
  <si>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</si>
  <si>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</si>
  <si>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</si>
  <si>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</si>
  <si>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</si>
  <si>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</si>
  <si>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</si>
  <si>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</si>
  <si>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</si>
  <si>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</si>
  <si>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</si>
  <si>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</si>
  <si>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</si>
  <si>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</si>
  <si>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</si>
  <si>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</si>
  <si>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</si>
  <si>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</si>
  <si>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</si>
  <si>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</si>
  <si>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</si>
  <si>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</si>
  <si>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</si>
  <si>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</si>
  <si>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</si>
  <si>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</si>
  <si>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</si>
  <si>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</si>
  <si>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</si>
  <si>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</si>
  <si>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</si>
  <si>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</si>
  <si>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</si>
  <si>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</si>
  <si>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</si>
  <si>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</si>
  <si>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</si>
  <si>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</si>
  <si>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</si>
  <si>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</si>
  <si>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</si>
  <si>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</si>
  <si>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</si>
  <si>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</si>
  <si>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</si>
  <si>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</si>
  <si>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</si>
  <si>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</si>
  <si>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</si>
  <si>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</si>
  <si>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</si>
  <si>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</si>
  <si>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</si>
  <si>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</si>
  <si>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</si>
  <si>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</si>
  <si>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</si>
  <si>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</si>
  <si>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</si>
  <si>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</si>
  <si>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</si>
  <si>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</si>
  <si>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</si>
  <si>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</si>
  <si>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</si>
  <si>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</si>
  <si>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</si>
  <si>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</si>
  <si>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</si>
  <si>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</si>
  <si>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</si>
  <si>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</si>
  <si>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</si>
  <si>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</si>
  <si>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</si>
  <si>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</si>
  <si>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</si>
  <si>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</si>
  <si>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</si>
  <si>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</si>
  <si>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</si>
  <si>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</si>
  <si>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</si>
  <si>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</si>
  <si>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</si>
  <si>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</si>
  <si>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</si>
  <si>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</si>
  <si>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</si>
  <si>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</si>
  <si>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</si>
  <si>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</si>
  <si>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</si>
  <si>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</si>
  <si>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</si>
  <si>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</si>
  <si>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</si>
  <si>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</si>
  <si>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</si>
  <si>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</si>
  <si>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</si>
  <si>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</si>
  <si>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</si>
  <si>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</si>
  <si>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</si>
  <si>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</si>
  <si>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</si>
  <si>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</si>
  <si>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</si>
  <si>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</si>
  <si>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</si>
  <si>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</si>
  <si>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</si>
  <si>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</si>
  <si>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</si>
  <si>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</si>
  <si>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</si>
  <si>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</si>
  <si>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</si>
  <si>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</si>
  <si>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</si>
  <si>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</si>
  <si>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</si>
  <si>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</si>
  <si>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</si>
  <si>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</si>
  <si>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</si>
  <si>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</si>
  <si>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</si>
  <si>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</si>
  <si>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</si>
  <si>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</si>
  <si>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</si>
  <si>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</si>
  <si>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</si>
  <si>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</si>
  <si>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</si>
  <si>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</si>
  <si>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</si>
  <si>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</si>
  <si>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</si>
  <si>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</si>
  <si>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</si>
  <si>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</si>
  <si>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</si>
  <si>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</si>
  <si>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</si>
  <si>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</si>
  <si>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</si>
  <si>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</si>
  <si>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</si>
  <si>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</si>
  <si>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</si>
  <si>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</si>
  <si>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</si>
  <si>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</si>
  <si>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</si>
  <si>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</si>
  <si>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</si>
  <si>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</si>
  <si>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</si>
  <si>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</si>
  <si>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</si>
  <si>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</si>
  <si>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</si>
  <si>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</si>
  <si>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</si>
  <si>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</si>
  <si>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</si>
  <si>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</si>
  <si>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</si>
  <si>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</si>
  <si>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</si>
  <si>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</si>
  <si>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</si>
  <si>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</si>
  <si>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</si>
  <si>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</si>
  <si>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</si>
  <si>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</si>
  <si>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</si>
  <si>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</si>
  <si>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</si>
  <si>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</si>
  <si>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</si>
  <si>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</si>
  <si>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</si>
  <si>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</si>
  <si>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</si>
  <si>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</si>
  <si>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</si>
  <si>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</si>
  <si>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</si>
  <si>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</si>
  <si>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</si>
  <si>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</si>
  <si>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</si>
  <si>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</si>
  <si>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</si>
  <si>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</si>
  <si>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</si>
  <si>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</si>
  <si>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</si>
  <si>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</si>
  <si>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</si>
  <si>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</si>
  <si>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</si>
  <si>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</si>
  <si>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</si>
  <si>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</si>
  <si>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</si>
  <si>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</si>
  <si>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</si>
  <si>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</si>
  <si>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</si>
  <si>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</si>
  <si>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</si>
  <si>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</si>
  <si>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</si>
  <si>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</si>
  <si>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</si>
  <si>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</si>
  <si>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</si>
  <si>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</si>
  <si>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</si>
  <si>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</si>
  <si>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</si>
  <si>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</si>
  <si>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</si>
  <si>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</si>
  <si>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</si>
  <si>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</si>
  <si>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</si>
  <si>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</si>
  <si>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</si>
  <si>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</si>
  <si>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</si>
  <si>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</si>
  <si>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</si>
  <si>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</si>
  <si>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</si>
  <si>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</si>
  <si>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</si>
  <si>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</si>
  <si>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</si>
  <si>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</si>
  <si>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</si>
  <si>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</si>
  <si>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</si>
  <si>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</si>
  <si>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</si>
  <si>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</si>
  <si>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</si>
  <si>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</si>
  <si>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</si>
  <si>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</si>
  <si>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</si>
  <si>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</si>
  <si>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</si>
  <si>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</si>
  <si>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</si>
  <si>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</si>
  <si>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</si>
  <si>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</si>
  <si>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</si>
  <si>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</si>
  <si>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</si>
  <si>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</si>
  <si>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</si>
  <si>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</si>
  <si>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</si>
  <si>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</si>
  <si>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</si>
  <si>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</si>
  <si>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</si>
  <si>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</si>
  <si>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</si>
  <si>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</si>
  <si>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</si>
  <si>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</si>
  <si>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</si>
  <si>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</si>
  <si>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</si>
  <si>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</si>
  <si>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</si>
  <si>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</si>
  <si>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</si>
  <si>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</si>
  <si>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</si>
  <si>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</si>
  <si>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</si>
  <si>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</si>
  <si>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</si>
  <si>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</si>
  <si>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</si>
  <si>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</si>
  <si>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</si>
  <si>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</si>
  <si>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</si>
  <si>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</si>
  <si>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</si>
  <si>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</si>
  <si>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</si>
  <si>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</si>
  <si>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</si>
  <si>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</si>
  <si>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</si>
  <si>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</si>
  <si>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</si>
  <si>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</si>
  <si>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</si>
  <si>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</si>
  <si>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</si>
  <si>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</si>
  <si>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</si>
  <si>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</si>
  <si>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</si>
  <si>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</si>
  <si>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</si>
  <si>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</si>
  <si>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</si>
  <si>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</si>
  <si>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</si>
  <si>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</si>
  <si>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</si>
  <si>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</si>
  <si>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</si>
  <si>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</si>
  <si>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</si>
  <si>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</si>
  <si>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</si>
  <si>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</si>
  <si>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</si>
  <si>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</si>
  <si>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</si>
  <si>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</si>
  <si>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</si>
  <si>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</si>
  <si>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</si>
  <si>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</si>
  <si>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</si>
  <si>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</si>
  <si>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</si>
  <si>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</si>
  <si>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</si>
  <si>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</si>
  <si>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</si>
  <si>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</si>
  <si>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</si>
  <si>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</si>
  <si>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</si>
  <si>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</si>
  <si>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</si>
  <si>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</si>
  <si>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</si>
  <si>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</si>
  <si>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</si>
  <si>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</si>
  <si>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</si>
  <si>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</si>
  <si>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</si>
  <si>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</si>
  <si>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</si>
  <si>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</si>
  <si>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</si>
  <si>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</si>
  <si>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</si>
  <si>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</si>
  <si>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</si>
  <si>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</si>
  <si>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</si>
  <si>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</si>
  <si>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</si>
  <si>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</si>
  <si>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</si>
  <si>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</si>
  <si>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</si>
  <si>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</si>
  <si>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</si>
  <si>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</si>
  <si>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</si>
  <si>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</si>
  <si>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</si>
  <si>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</si>
  <si>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</si>
  <si>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</si>
  <si>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</si>
  <si>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</si>
  <si>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</si>
  <si>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</si>
  <si>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</si>
  <si>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</si>
  <si>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</si>
  <si>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</si>
  <si>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</si>
  <si>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</si>
  <si>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</si>
  <si>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</si>
  <si>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</si>
  <si>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</si>
  <si>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</si>
  <si>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</si>
  <si>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</si>
  <si>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</si>
  <si>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</si>
  <si>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</si>
  <si>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</si>
  <si>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</si>
  <si>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</si>
  <si>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</si>
  <si>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</si>
  <si>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</si>
  <si>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</si>
  <si>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</si>
  <si>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</si>
  <si>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</si>
  <si>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</si>
  <si>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</si>
  <si>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</si>
  <si>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</si>
  <si>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</si>
  <si>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</si>
  <si>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</si>
  <si>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</si>
  <si>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</si>
  <si>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</si>
  <si>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</si>
  <si>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</si>
  <si>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</si>
  <si>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</si>
  <si>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</si>
  <si>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</si>
  <si>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</si>
  <si>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</si>
  <si>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</si>
  <si>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</si>
  <si>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</si>
  <si>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</si>
  <si>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</si>
  <si>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</si>
  <si>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</si>
  <si>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</si>
  <si>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</si>
  <si>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</si>
  <si>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</si>
  <si>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</si>
  <si>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</si>
  <si>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</si>
  <si>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</si>
  <si>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</si>
  <si>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</si>
  <si>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</si>
  <si>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</si>
  <si>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</si>
  <si>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</si>
  <si>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</si>
  <si>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</si>
  <si>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</si>
  <si>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</si>
  <si>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</si>
  <si>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</si>
  <si>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</si>
  <si>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</si>
  <si>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</si>
  <si>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</si>
  <si>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</si>
  <si>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</si>
  <si>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</si>
  <si>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</si>
  <si>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</si>
  <si>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</si>
  <si>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</si>
  <si>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</si>
  <si>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</si>
  <si>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</si>
  <si>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</si>
  <si>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</si>
  <si>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</si>
  <si>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</si>
  <si>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</si>
  <si>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</si>
  <si>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</si>
  <si>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</si>
  <si>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</si>
  <si>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</si>
  <si>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</si>
  <si>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</si>
  <si>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</si>
  <si>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</si>
  <si>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</si>
  <si>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</si>
  <si>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</si>
  <si>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</si>
  <si>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</si>
  <si>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</si>
  <si>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</si>
  <si>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</si>
  <si>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</si>
  <si>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</si>
  <si>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</si>
  <si>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</si>
  <si>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</si>
  <si>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</si>
  <si>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</si>
  <si>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</si>
  <si>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</si>
  <si>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</si>
  <si>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</si>
  <si>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</si>
  <si>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</si>
  <si>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</si>
  <si>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</si>
  <si>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</si>
  <si>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</si>
  <si>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</si>
  <si>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</si>
  <si>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</si>
  <si>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</si>
  <si>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</si>
  <si>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</si>
  <si>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</si>
  <si>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</si>
  <si>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</si>
  <si>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</si>
  <si>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</si>
  <si>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</si>
  <si>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</si>
  <si>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</si>
  <si>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</si>
  <si>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</si>
  <si>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</si>
  <si>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</si>
  <si>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</si>
  <si>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</si>
  <si>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</si>
  <si>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</si>
  <si>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</si>
  <si>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</si>
  <si>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</si>
  <si>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</si>
  <si>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</si>
  <si>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</si>
  <si>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</si>
  <si>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</si>
  <si>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</si>
  <si>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</si>
  <si>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</si>
  <si>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</si>
  <si>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</si>
  <si>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</si>
  <si>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</si>
  <si>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</si>
  <si>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</si>
  <si>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</si>
  <si>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</si>
  <si>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</si>
  <si>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</si>
  <si>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</si>
  <si>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</si>
  <si>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</si>
  <si>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</si>
  <si>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</si>
  <si>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</si>
  <si>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</si>
  <si>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</si>
  <si>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</si>
  <si>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</si>
  <si>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</si>
  <si>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</si>
  <si>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</si>
  <si>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</si>
  <si>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</si>
  <si>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</si>
  <si>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</si>
  <si>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</si>
  <si>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</si>
  <si>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</si>
  <si>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</si>
  <si>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</si>
  <si>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</si>
  <si>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</si>
  <si>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</si>
  <si>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</si>
  <si>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</si>
  <si>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</si>
  <si>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</si>
  <si>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</si>
  <si>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</si>
  <si>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</si>
  <si>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</si>
  <si>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</si>
  <si>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</si>
  <si>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</si>
  <si>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</si>
  <si>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</si>
  <si>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</si>
  <si>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</si>
  <si>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</si>
  <si>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</si>
  <si>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</si>
  <si>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</si>
  <si>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</si>
  <si>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</si>
  <si>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</si>
  <si>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</si>
  <si>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</si>
  <si>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</si>
  <si>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</si>
  <si>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</si>
  <si>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</si>
  <si>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</si>
  <si>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</si>
  <si>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</si>
  <si>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</si>
  <si>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</si>
  <si>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</si>
  <si>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</si>
  <si>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</si>
  <si>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</si>
  <si>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</si>
  <si>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</si>
  <si>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</si>
  <si>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</si>
  <si>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</si>
  <si>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</si>
  <si>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</si>
  <si>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</si>
  <si>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</si>
  <si>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</si>
  <si>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</si>
  <si>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</si>
  <si>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</si>
  <si>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</si>
  <si>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</si>
  <si>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</si>
  <si>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</si>
  <si>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</si>
  <si>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</si>
  <si>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</si>
  <si>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</si>
  <si>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</si>
  <si>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</si>
  <si>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</si>
  <si>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</si>
  <si>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</si>
  <si>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</si>
  <si>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</si>
  <si>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</si>
  <si>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</si>
  <si>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</si>
  <si>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</si>
  <si>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</si>
  <si>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</si>
  <si>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</si>
  <si>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</si>
  <si>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</si>
  <si>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</si>
  <si>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</si>
  <si>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</si>
  <si>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</si>
  <si>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</si>
  <si>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</si>
  <si>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</si>
  <si>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</si>
  <si>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</si>
  <si>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</si>
  <si>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</si>
  <si>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</si>
  <si>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</si>
  <si>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</si>
  <si>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</si>
  <si>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</si>
  <si>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</si>
  <si>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</si>
  <si>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</si>
  <si>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</si>
  <si>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</si>
  <si>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</si>
  <si>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</si>
  <si>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</si>
  <si>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</si>
  <si>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</si>
  <si>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</si>
  <si>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</si>
  <si>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</si>
  <si>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</si>
  <si>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</si>
  <si>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</si>
  <si>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</si>
  <si>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</si>
  <si>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</si>
  <si>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</si>
  <si>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</si>
  <si>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</si>
  <si>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</si>
  <si>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</si>
  <si>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</si>
  <si>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</si>
  <si>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</si>
  <si>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</si>
  <si>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</si>
  <si>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</si>
  <si>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</si>
  <si>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</si>
  <si>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</si>
  <si>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</si>
  <si>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</si>
  <si>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</si>
  <si>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</si>
  <si>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</si>
  <si>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</si>
  <si>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</si>
  <si>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</si>
  <si>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</si>
  <si>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</si>
  <si>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</si>
  <si>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</si>
  <si>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</si>
  <si>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</si>
  <si>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</si>
  <si>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</si>
  <si>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</si>
  <si>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</si>
  <si>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</si>
  <si>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</si>
  <si>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</si>
  <si>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</si>
  <si>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</si>
  <si>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</si>
  <si>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</si>
  <si>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</si>
  <si>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</si>
  <si>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</si>
  <si>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</si>
  <si>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</si>
  <si>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</si>
  <si>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</si>
  <si>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</si>
  <si>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</si>
  <si>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</si>
  <si>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</si>
  <si>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</si>
  <si>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</si>
  <si>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</si>
  <si>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</si>
  <si>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</si>
  <si>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</si>
  <si>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</si>
  <si>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</si>
  <si>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</si>
  <si>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</si>
  <si>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</si>
  <si>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</si>
  <si>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</si>
  <si>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</si>
  <si>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</si>
  <si>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</si>
  <si>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</si>
  <si>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</si>
  <si>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</si>
  <si>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</si>
  <si>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</si>
  <si>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</si>
  <si>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</si>
  <si>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</si>
  <si>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</si>
  <si>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</si>
  <si>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</si>
  <si>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</si>
  <si>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</si>
  <si>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</si>
  <si>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</si>
  <si>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</si>
  <si>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</si>
  <si>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</si>
  <si>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</si>
  <si>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</si>
  <si>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</si>
  <si>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</si>
  <si>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</si>
  <si>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</si>
  <si>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</si>
  <si>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</si>
  <si>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</si>
  <si>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</si>
  <si>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</si>
  <si>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</si>
  <si>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</si>
  <si>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</si>
  <si>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</si>
  <si>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</si>
  <si>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</si>
  <si>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</si>
  <si>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</si>
  <si>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</si>
  <si>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</si>
  <si>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</si>
  <si>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</si>
  <si>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</si>
  <si>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</si>
  <si>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</si>
  <si>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</si>
  <si>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</si>
  <si>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</si>
  <si>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</si>
  <si>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</si>
  <si>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</si>
  <si>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</si>
  <si>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</si>
  <si>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</si>
  <si>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</si>
  <si>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</si>
  <si>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</si>
  <si>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</si>
  <si>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</si>
  <si>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</si>
  <si>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</si>
  <si>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</si>
  <si>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</si>
  <si>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</si>
  <si>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</si>
  <si>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</si>
  <si>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</si>
  <si>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</si>
  <si>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</si>
  <si>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</si>
  <si>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</si>
  <si>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</si>
  <si>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</si>
  <si>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</si>
  <si>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</si>
  <si>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</si>
  <si>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</si>
  <si>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</si>
  <si>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</si>
  <si>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</si>
  <si>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</si>
  <si>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</si>
  <si>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</si>
  <si>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</si>
  <si>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</si>
  <si>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</si>
  <si>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</si>
  <si>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</si>
  <si>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</si>
  <si>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</si>
  <si>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</si>
  <si>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</si>
  <si>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</si>
  <si>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</si>
  <si>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</si>
  <si>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</si>
  <si>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</si>
  <si>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</si>
  <si>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</si>
  <si>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</si>
  <si>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</si>
  <si>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</si>
  <si>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</si>
  <si>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</si>
  <si>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</si>
  <si>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</si>
  <si>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</si>
  <si>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</si>
  <si>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</si>
  <si>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</si>
  <si>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</si>
  <si>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</si>
  <si>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</si>
  <si>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</si>
  <si>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</si>
  <si>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</si>
  <si>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</si>
  <si>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</si>
  <si>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</si>
  <si>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</si>
  <si>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</si>
  <si>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</si>
  <si>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</si>
  <si>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</si>
  <si>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</si>
  <si>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</si>
  <si>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</si>
  <si>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</si>
  <si>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</si>
  <si>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</si>
  <si>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</si>
  <si>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</si>
  <si>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</si>
  <si>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</si>
  <si>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</si>
  <si>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</si>
  <si>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</si>
  <si>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</si>
  <si>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</si>
  <si>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</si>
  <si>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</si>
  <si>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</si>
  <si>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</si>
  <si>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</si>
  <si>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</si>
  <si>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</si>
  <si>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</si>
  <si>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</si>
  <si>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</si>
  <si>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</si>
  <si>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</si>
  <si>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</si>
  <si>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</si>
  <si>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</si>
  <si>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</si>
  <si>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</si>
  <si>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</si>
  <si>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</si>
  <si>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</si>
  <si>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</si>
  <si>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</si>
  <si>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</si>
  <si>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</si>
  <si>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</si>
  <si>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</si>
  <si>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</si>
  <si>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</si>
  <si>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</si>
  <si>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</si>
  <si>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</si>
  <si>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</si>
  <si>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</si>
  <si>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</si>
  <si>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</si>
  <si>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</si>
  <si>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</si>
  <si>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</si>
  <si>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</si>
  <si>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</si>
  <si>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</si>
  <si>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</si>
  <si>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</si>
  <si>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</si>
  <si>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</si>
  <si>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</si>
  <si>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</si>
  <si>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</si>
  <si>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</si>
  <si>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</si>
  <si>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</si>
  <si>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</si>
  <si>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</si>
  <si>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</si>
  <si>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</si>
  <si>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</si>
  <si>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</si>
  <si>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</si>
  <si>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</si>
  <si>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</si>
  <si>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</si>
  <si>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</si>
  <si>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</si>
  <si>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</si>
  <si>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</si>
  <si>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</si>
  <si>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</si>
  <si>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</si>
  <si>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</si>
  <si>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</si>
  <si>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</si>
  <si>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</si>
  <si>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</si>
  <si>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</si>
  <si>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</si>
  <si>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</si>
  <si>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</si>
  <si>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</si>
  <si>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</si>
  <si>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</si>
  <si>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</si>
  <si>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</si>
  <si>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</si>
  <si>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</si>
  <si>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</si>
  <si>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</si>
  <si>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</si>
  <si>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</si>
  <si>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</si>
  <si>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</si>
  <si>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</si>
  <si>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</si>
  <si>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</si>
  <si>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</si>
  <si>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</si>
  <si>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</si>
  <si>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</si>
  <si>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</si>
  <si>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</si>
  <si>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</si>
  <si>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</si>
  <si>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</si>
  <si>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</si>
  <si>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</si>
  <si>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</si>
  <si>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</si>
  <si>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</si>
  <si>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</si>
  <si>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</si>
  <si>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</si>
  <si>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</si>
  <si>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</si>
  <si>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</si>
  <si>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</si>
  <si>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</si>
  <si>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</si>
  <si>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</si>
  <si>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</si>
  <si>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</si>
  <si>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</si>
  <si>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</si>
  <si>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</si>
  <si>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</si>
  <si>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</si>
  <si>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</si>
  <si>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</si>
  <si>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</si>
  <si>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</si>
  <si>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</si>
  <si>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</si>
  <si>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</si>
  <si>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</si>
  <si>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</si>
  <si>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</si>
  <si>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</si>
  <si>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</si>
  <si>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</si>
  <si>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</si>
  <si>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</si>
  <si>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</si>
  <si>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</si>
  <si>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</si>
  <si>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</si>
  <si>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</si>
  <si>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</si>
  <si>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</si>
  <si>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</si>
  <si>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</si>
  <si>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</si>
  <si>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</si>
  <si>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</si>
  <si>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</si>
  <si>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</si>
  <si>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</si>
  <si>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</si>
  <si>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</si>
  <si>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</si>
  <si>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</si>
  <si>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</si>
  <si>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</si>
  <si>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</si>
  <si>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</si>
  <si>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</si>
  <si>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</si>
  <si>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</si>
  <si>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</si>
  <si>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</si>
  <si>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</si>
  <si>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</si>
  <si>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</si>
  <si>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</si>
  <si>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</si>
  <si>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</si>
  <si>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</si>
  <si>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</si>
  <si>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</si>
  <si>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</si>
  <si>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</si>
  <si>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</si>
  <si>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</si>
  <si>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</si>
  <si>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</si>
  <si>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</si>
  <si>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</si>
  <si>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</si>
  <si>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</si>
  <si>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</si>
  <si>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</si>
  <si>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</si>
  <si>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</si>
  <si>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</si>
  <si>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</si>
  <si>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</si>
  <si>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</si>
  <si>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</si>
  <si>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</si>
  <si>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</si>
  <si>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</si>
  <si>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</si>
  <si>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</si>
  <si>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</si>
  <si>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</si>
  <si>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</si>
  <si>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</si>
  <si>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</si>
  <si>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</si>
  <si>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</si>
  <si>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</si>
  <si>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</si>
  <si>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</si>
  <si>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</si>
  <si>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</si>
  <si>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</si>
  <si>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</si>
  <si>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</si>
  <si>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</si>
  <si>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</si>
  <si>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</si>
  <si>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</si>
  <si>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</si>
  <si>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</si>
  <si>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</si>
  <si>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</si>
  <si>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</si>
  <si>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</si>
  <si>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</si>
  <si>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</si>
  <si>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</si>
  <si>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</si>
  <si>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</si>
  <si>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</si>
  <si>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</si>
  <si>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</si>
  <si>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</si>
  <si>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</si>
  <si>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</si>
  <si>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</si>
  <si>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</si>
  <si>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</si>
  <si>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</si>
  <si>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</si>
  <si>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</si>
  <si>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</si>
  <si>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</si>
  <si>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</si>
  <si>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</si>
  <si>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</si>
  <si>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</si>
  <si>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</si>
  <si>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</si>
  <si>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</si>
  <si>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</si>
  <si>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</si>
  <si>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</si>
  <si>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</si>
  <si>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</si>
  <si>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</si>
  <si>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</si>
  <si>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</si>
  <si>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</si>
  <si>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</si>
  <si>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</si>
  <si>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</si>
  <si>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</si>
  <si>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</si>
  <si>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</si>
  <si>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</si>
  <si>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</si>
  <si>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</si>
  <si>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</si>
  <si>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</si>
  <si>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</si>
  <si>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</si>
  <si>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</si>
  <si>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</si>
  <si>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</si>
  <si>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</si>
  <si>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</si>
  <si>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</si>
  <si>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</si>
  <si>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</si>
  <si>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</si>
  <si>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</si>
  <si>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</si>
  <si>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</si>
  <si>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</si>
  <si>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</si>
  <si>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</si>
  <si>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</si>
  <si>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</si>
  <si>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</si>
  <si>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</si>
  <si>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</si>
  <si>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</si>
  <si>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</si>
  <si>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</si>
  <si>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</si>
  <si>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</si>
  <si>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</si>
  <si>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</si>
  <si>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</si>
  <si>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</si>
  <si>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</si>
  <si>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</si>
  <si>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</si>
  <si>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</si>
  <si>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</si>
  <si>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</si>
  <si>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</si>
  <si>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</si>
  <si>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</si>
  <si>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</si>
  <si>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</si>
  <si>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</si>
  <si>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</si>
  <si>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</si>
  <si>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</si>
  <si>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</si>
  <si>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</si>
  <si>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</si>
  <si>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</si>
  <si>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</si>
  <si>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</si>
  <si>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</si>
  <si>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</si>
  <si>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</si>
  <si>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</si>
  <si>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</si>
  <si>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</si>
  <si>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</si>
  <si>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</si>
  <si>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</si>
  <si>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</si>
  <si>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</si>
  <si>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</si>
  <si>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</si>
  <si>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</si>
  <si>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</si>
  <si>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</si>
  <si>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</si>
  <si>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</si>
  <si>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</si>
  <si>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</si>
  <si>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</si>
  <si>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</si>
  <si>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</si>
  <si>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</si>
  <si>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</si>
  <si>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</si>
  <si>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</si>
  <si>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</si>
  <si>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</si>
  <si>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</si>
  <si>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</si>
  <si>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</si>
  <si>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</si>
  <si>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</si>
  <si>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</si>
  <si>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</si>
  <si>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</si>
  <si>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</si>
  <si>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</si>
  <si>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</si>
  <si>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</si>
  <si>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</si>
  <si>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</si>
  <si>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</si>
  <si>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</si>
  <si>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</si>
  <si>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</si>
  <si>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</si>
  <si>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</si>
  <si>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</si>
  <si>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</si>
  <si>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</si>
  <si>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</si>
  <si>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</si>
  <si>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</si>
  <si>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</si>
  <si>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</si>
  <si>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</si>
  <si>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</si>
  <si>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</si>
  <si>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</si>
  <si>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</si>
  <si>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</si>
  <si>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</si>
  <si>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</si>
  <si>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</si>
  <si>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</si>
  <si>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</si>
  <si>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</si>
  <si>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</si>
  <si>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</si>
  <si>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</si>
  <si>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</si>
  <si>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</si>
  <si>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</si>
  <si>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</si>
  <si>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</si>
  <si>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</si>
  <si>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</si>
  <si>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</si>
  <si>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</si>
  <si>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</si>
  <si>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</si>
  <si>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</si>
  <si>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</si>
  <si>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</si>
  <si>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</si>
  <si>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</si>
  <si>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</si>
  <si>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</si>
  <si>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</si>
  <si>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</si>
  <si>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</si>
  <si>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</si>
  <si>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</si>
  <si>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</si>
  <si>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</si>
  <si>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</si>
  <si>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</si>
  <si>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</si>
  <si>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</si>
  <si>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</si>
  <si>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</si>
  <si>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</si>
  <si>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</si>
  <si>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</si>
  <si>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</si>
  <si>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</si>
  <si>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</si>
  <si>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</si>
  <si>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</si>
  <si>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</si>
  <si>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</si>
  <si>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</si>
  <si>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</si>
  <si>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</si>
  <si>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</si>
  <si>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</si>
  <si>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</si>
  <si>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</si>
  <si>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</si>
  <si>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</si>
  <si>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</si>
  <si>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</si>
  <si>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</si>
  <si>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</si>
  <si>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</si>
  <si>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</si>
  <si>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</si>
  <si>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</si>
  <si>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</si>
  <si>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</si>
  <si>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</si>
  <si>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</si>
  <si>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</si>
  <si>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</si>
  <si>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</si>
  <si>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</si>
  <si>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</si>
  <si>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</si>
  <si>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</si>
  <si>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</si>
  <si>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</si>
  <si>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</si>
  <si>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</si>
  <si>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</si>
  <si>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</si>
  <si>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</si>
  <si>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</si>
  <si>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</si>
  <si>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</si>
  <si>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</si>
  <si>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</si>
  <si>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</si>
  <si>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</si>
  <si>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</si>
  <si>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</si>
  <si>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</si>
  <si>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</si>
  <si>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</si>
  <si>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</si>
  <si>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</si>
  <si>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</si>
  <si>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</si>
  <si>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</si>
  <si>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</si>
  <si>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</si>
  <si>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</si>
  <si>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</si>
  <si>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</si>
  <si>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</si>
  <si>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</si>
  <si>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</si>
  <si>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</si>
  <si>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</si>
  <si>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</si>
  <si>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</si>
  <si>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</si>
  <si>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</si>
  <si>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</si>
  <si>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</si>
  <si>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</si>
  <si>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</si>
  <si>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</si>
  <si>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</si>
  <si>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</si>
  <si>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</si>
  <si>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</si>
  <si>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</si>
  <si>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</si>
  <si>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</si>
  <si>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</si>
  <si>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</si>
  <si>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</si>
  <si>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</si>
  <si>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</si>
  <si>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</si>
  <si>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</si>
  <si>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</si>
  <si>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</si>
  <si>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</si>
  <si>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</si>
  <si>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</si>
  <si>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</si>
  <si>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</si>
  <si>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</si>
  <si>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</si>
  <si>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</si>
  <si>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</si>
  <si>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</si>
  <si>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</si>
  <si>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</si>
  <si>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</si>
  <si>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</si>
  <si>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</si>
  <si>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</si>
  <si>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</si>
  <si>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</si>
  <si>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</si>
  <si>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</si>
  <si>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</si>
  <si>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</si>
  <si>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</si>
  <si>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</si>
  <si>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</si>
  <si>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</si>
  <si>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</si>
  <si>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</si>
  <si>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</si>
  <si>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</si>
  <si>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</si>
  <si>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</si>
  <si>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</si>
  <si>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</si>
  <si>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</si>
  <si>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</si>
  <si>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</si>
  <si>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</si>
  <si>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</si>
  <si>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</si>
  <si>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</si>
  <si>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</si>
  <si>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</si>
  <si>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</si>
  <si>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</si>
  <si>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</si>
  <si>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</si>
  <si>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</si>
  <si>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</si>
  <si>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</si>
  <si>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</si>
  <si>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</si>
  <si>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</si>
  <si>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</si>
  <si>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</si>
  <si>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</si>
  <si>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</si>
  <si>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</si>
  <si>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</si>
  <si>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</si>
  <si>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</si>
  <si>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</si>
  <si>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</si>
  <si>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</si>
  <si>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</si>
  <si>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</si>
  <si>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</si>
  <si>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</si>
  <si>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</si>
  <si>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</si>
  <si>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</si>
  <si>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</si>
  <si>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</si>
  <si>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</si>
  <si>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</si>
  <si>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</si>
  <si>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</si>
  <si>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</si>
  <si>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</si>
  <si>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</si>
  <si>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</si>
  <si>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</si>
  <si>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</si>
  <si>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</si>
  <si>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</si>
  <si>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</si>
  <si>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</si>
  <si>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</si>
  <si>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</si>
  <si>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</si>
  <si>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</si>
  <si>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</si>
  <si>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</si>
  <si>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</si>
  <si>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</si>
  <si>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</si>
  <si>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</si>
  <si>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</si>
  <si>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</si>
  <si>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</si>
  <si>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</si>
  <si>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</si>
  <si>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</si>
  <si>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</si>
  <si>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</si>
  <si>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</si>
  <si>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</si>
  <si>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</si>
  <si>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</si>
  <si>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</si>
  <si>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</si>
  <si>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</si>
  <si>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</si>
  <si>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</si>
  <si>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</si>
  <si>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</si>
  <si>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</si>
  <si>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</si>
  <si>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</si>
  <si>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</si>
  <si>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</si>
  <si>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</si>
  <si>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</si>
  <si>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</si>
  <si>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</si>
  <si>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</si>
  <si>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</si>
  <si>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</si>
  <si>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</si>
  <si>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</si>
  <si>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</si>
  <si>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</si>
  <si>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</si>
  <si>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</si>
  <si>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</si>
  <si>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</si>
  <si>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</si>
  <si>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</si>
  <si>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</si>
  <si>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</si>
  <si>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</si>
  <si>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</si>
  <si>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</si>
  <si>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</si>
  <si>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</si>
  <si>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</si>
  <si>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</si>
  <si>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</si>
  <si>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</si>
  <si>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</si>
  <si>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</si>
  <si>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</si>
  <si>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</si>
  <si>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</si>
  <si>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</si>
  <si>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</si>
  <si>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</si>
  <si>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</si>
  <si>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</si>
  <si>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</si>
  <si>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</si>
  <si>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</si>
  <si>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</si>
  <si>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</si>
  <si>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</si>
  <si>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</si>
  <si>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</si>
  <si>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</si>
  <si>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</si>
  <si>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</si>
  <si>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</si>
  <si>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</si>
  <si>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</si>
  <si>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</si>
  <si>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</si>
  <si>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</si>
  <si>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</si>
  <si>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</si>
  <si>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</si>
  <si>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</si>
  <si>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</si>
  <si>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</si>
  <si>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</si>
  <si>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</si>
  <si>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</si>
  <si>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</si>
  <si>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</si>
  <si>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</si>
  <si>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</si>
  <si>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</si>
  <si>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</si>
  <si>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</si>
  <si>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</si>
  <si>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</si>
  <si>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</si>
  <si>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</si>
  <si>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</si>
  <si>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</si>
  <si>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</si>
  <si>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</si>
  <si>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</si>
  <si>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</si>
  <si>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</si>
  <si>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</si>
  <si>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</si>
  <si>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</si>
  <si>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</si>
  <si>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</si>
  <si>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</si>
  <si>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</si>
  <si>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</si>
  <si>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</si>
  <si>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</si>
  <si>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</si>
  <si>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</si>
  <si>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</si>
  <si>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</si>
  <si>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</si>
  <si>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</si>
  <si>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</si>
  <si>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</si>
  <si>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</si>
  <si>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</si>
  <si>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</si>
  <si>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</si>
  <si>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</si>
  <si>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</si>
  <si>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</si>
  <si>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</si>
  <si>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</si>
  <si>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</si>
  <si>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</si>
  <si>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</si>
  <si>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</si>
  <si>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</si>
  <si>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</si>
  <si>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</si>
  <si>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</si>
  <si>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</si>
  <si>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</si>
  <si>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</si>
  <si>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</si>
  <si>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</si>
  <si>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</si>
  <si>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</si>
  <si>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</si>
  <si>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</si>
  <si>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</si>
  <si>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</si>
  <si>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</si>
  <si>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</si>
  <si>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</si>
  <si>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</si>
  <si>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</si>
  <si>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</si>
  <si>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</si>
  <si>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</si>
  <si>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</si>
  <si>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</si>
  <si>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</si>
  <si>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</si>
  <si>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</si>
  <si>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</si>
  <si>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</si>
  <si>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</si>
  <si>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</si>
  <si>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</si>
  <si>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</si>
  <si>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</si>
  <si>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</si>
  <si>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</si>
  <si>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</si>
  <si>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</si>
  <si>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</si>
  <si>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</si>
  <si>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</si>
  <si>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</si>
  <si>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</si>
  <si>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</si>
  <si>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</si>
  <si>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</si>
  <si>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</si>
  <si>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</si>
  <si>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</si>
  <si>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</si>
  <si>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</si>
  <si>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</si>
  <si>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</si>
  <si>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</si>
  <si>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</si>
  <si>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</si>
  <si>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</si>
  <si>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</si>
  <si>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</si>
  <si>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</si>
  <si>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</si>
  <si>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</si>
  <si>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</si>
  <si>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</si>
  <si>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</si>
  <si>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</si>
  <si>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</si>
  <si>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</si>
  <si>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</si>
  <si>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</si>
  <si>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</si>
  <si>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</si>
  <si>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</si>
  <si>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</si>
  <si>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</si>
  <si>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</si>
  <si>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</si>
  <si>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</si>
  <si>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</si>
  <si>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</si>
  <si>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</si>
  <si>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</si>
  <si>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</si>
  <si>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</si>
  <si>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</si>
  <si>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</si>
  <si>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</si>
  <si>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</si>
  <si>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</si>
  <si>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</si>
  <si>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</si>
  <si>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</si>
  <si>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</si>
  <si>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</si>
  <si>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</si>
  <si>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</si>
  <si>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</si>
  <si>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</si>
  <si>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</si>
  <si>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</si>
  <si>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</si>
  <si>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</si>
  <si>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</si>
  <si>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</si>
  <si>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</si>
  <si>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</si>
  <si>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</si>
  <si>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</si>
  <si>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</si>
  <si>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</si>
  <si>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</si>
  <si>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</si>
  <si>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</si>
  <si>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</si>
  <si>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</si>
  <si>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</si>
  <si>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</si>
  <si>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</si>
  <si>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</si>
  <si>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</si>
  <si>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</si>
  <si>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</si>
  <si>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</si>
  <si>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</si>
  <si>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</si>
  <si>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</si>
  <si>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</si>
  <si>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</si>
  <si>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</si>
  <si>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</si>
  <si>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</si>
  <si>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</si>
  <si>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</si>
  <si>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</si>
  <si>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</si>
  <si>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</si>
  <si>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</si>
  <si>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</si>
  <si>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</si>
  <si>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</si>
  <si>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</si>
  <si>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</si>
  <si>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</si>
  <si>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</si>
  <si>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</si>
  <si>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</si>
  <si>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</si>
  <si>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</si>
  <si>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</si>
  <si>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</si>
  <si>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</si>
  <si>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</si>
  <si>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</si>
  <si>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</si>
  <si>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</si>
  <si>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</si>
  <si>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</si>
  <si>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</si>
  <si>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</si>
  <si>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</si>
  <si>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</si>
  <si>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</si>
  <si>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</si>
  <si>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</si>
  <si>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</si>
  <si>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</si>
  <si>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</si>
  <si>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</si>
  <si>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</si>
  <si>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</si>
  <si>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</si>
  <si>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</si>
  <si>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</si>
  <si>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</si>
  <si>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</si>
  <si>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</si>
  <si>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</si>
  <si>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</si>
  <si>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</si>
  <si>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</si>
  <si>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</si>
  <si>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</si>
  <si>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</si>
  <si>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</si>
  <si>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</si>
  <si>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</si>
  <si>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</si>
  <si>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</si>
  <si>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</si>
  <si>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</si>
  <si>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</si>
  <si>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</si>
  <si>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</si>
  <si>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</si>
  <si>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</si>
  <si>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</si>
  <si>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</si>
  <si>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</si>
  <si>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</si>
  <si>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</si>
  <si>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</si>
  <si>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</si>
  <si>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</si>
  <si>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</si>
  <si>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</si>
  <si>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</si>
  <si>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</si>
  <si>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</si>
  <si>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</si>
  <si>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</si>
  <si>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</si>
  <si>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</si>
  <si>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</si>
  <si>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</si>
  <si>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</si>
  <si>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</si>
  <si>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</si>
  <si>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</si>
  <si>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</si>
  <si>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</si>
  <si>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</si>
  <si>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</si>
  <si>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</si>
  <si>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</si>
  <si>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</si>
  <si>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</si>
  <si>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</si>
  <si>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</si>
  <si>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</si>
  <si>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</si>
  <si>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</si>
  <si>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</si>
  <si>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</si>
  <si>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</si>
  <si>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</si>
  <si>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</si>
  <si>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</si>
  <si>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</si>
  <si>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</si>
  <si>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</si>
  <si>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</si>
  <si>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</si>
  <si>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</si>
  <si>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</si>
  <si>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</si>
  <si>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</si>
  <si>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</si>
  <si>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</si>
  <si>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</si>
  <si>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</si>
  <si>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</si>
  <si>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</si>
  <si>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</si>
  <si>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</si>
  <si>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</si>
  <si>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</si>
  <si>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</si>
  <si>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</si>
  <si>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</si>
  <si>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</si>
  <si>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</si>
  <si>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</si>
  <si>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</si>
  <si>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</si>
  <si>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</si>
  <si>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</si>
  <si>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</si>
  <si>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</si>
  <si>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</si>
  <si>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</si>
  <si>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</si>
  <si>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</si>
  <si>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</si>
  <si>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</si>
  <si>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</si>
  <si>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</si>
  <si>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</si>
  <si>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</si>
  <si>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</si>
  <si>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</si>
  <si>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</si>
  <si>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</si>
  <si>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</si>
  <si>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</si>
  <si>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</si>
  <si>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</si>
  <si>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</si>
  <si>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</si>
  <si>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</si>
  <si>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</si>
  <si>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</si>
  <si>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</si>
  <si>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</si>
  <si>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</si>
  <si>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</si>
  <si>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</si>
  <si>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</si>
  <si>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</si>
  <si>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</si>
  <si>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</si>
  <si>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</si>
  <si>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</si>
  <si>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</si>
  <si>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</si>
  <si>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</si>
  <si>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</si>
  <si>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</si>
  <si>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</si>
  <si>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</si>
  <si>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</si>
  <si>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</si>
  <si>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</si>
  <si>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</si>
  <si>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</si>
  <si>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</si>
  <si>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</si>
  <si>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</si>
  <si>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</si>
  <si>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</si>
  <si>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</si>
  <si>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</si>
  <si>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</si>
  <si>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</si>
  <si>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</si>
  <si>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</si>
  <si>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</si>
  <si>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</si>
  <si>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</si>
  <si>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</si>
  <si>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</si>
  <si>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</si>
  <si>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</si>
  <si>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</si>
  <si>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</si>
  <si>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</si>
  <si>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</si>
  <si>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</si>
  <si>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</si>
  <si>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</si>
  <si>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</si>
  <si>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</si>
  <si>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</si>
  <si>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</si>
  <si>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</si>
  <si>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</si>
  <si>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</si>
  <si>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</si>
  <si>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</si>
  <si>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</si>
  <si>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</si>
  <si>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</si>
  <si>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</si>
  <si>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</si>
  <si>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</si>
  <si>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</si>
  <si>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</si>
  <si>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</si>
  <si>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</si>
  <si>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</si>
  <si>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</si>
  <si>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</si>
  <si>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</si>
  <si>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</si>
  <si>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</si>
  <si>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</si>
  <si>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</si>
  <si>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</si>
  <si>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</si>
  <si>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</si>
  <si>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</si>
  <si>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</si>
  <si>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</si>
  <si>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</si>
  <si>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</si>
  <si>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</si>
  <si>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</si>
  <si>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</si>
  <si>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</si>
  <si>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</si>
  <si>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</si>
  <si>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</si>
  <si>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</si>
  <si>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</si>
  <si>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</si>
  <si>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</si>
  <si>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</si>
  <si>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</si>
  <si>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</si>
  <si>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</si>
  <si>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</si>
  <si>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</si>
  <si>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</si>
  <si>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</si>
  <si>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</si>
  <si>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</si>
  <si>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</si>
  <si>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</si>
  <si>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</si>
  <si>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</si>
  <si>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</si>
  <si>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</si>
  <si>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</si>
  <si>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</si>
  <si>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</si>
  <si>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</si>
  <si>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</si>
  <si>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</si>
  <si>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</si>
  <si>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</si>
  <si>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</si>
  <si>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</si>
  <si>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</si>
  <si>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</si>
  <si>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</si>
  <si>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</si>
  <si>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</si>
  <si>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</si>
  <si>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</si>
  <si>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</si>
  <si>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</si>
  <si>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</si>
  <si>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</si>
  <si>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</si>
  <si>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</si>
  <si>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</si>
  <si>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</si>
  <si>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</si>
  <si>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</si>
  <si>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</si>
  <si>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</si>
  <si>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</si>
  <si>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</si>
  <si>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</si>
  <si>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</si>
  <si>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</si>
  <si>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</si>
  <si>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</si>
  <si>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</si>
  <si>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</si>
  <si>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</si>
  <si>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</si>
  <si>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</si>
  <si>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</si>
  <si>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</si>
  <si>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</si>
  <si>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</si>
  <si>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</si>
  <si>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</si>
  <si>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</si>
  <si>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</si>
  <si>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</si>
  <si>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</si>
  <si>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</si>
  <si>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</si>
  <si>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</si>
  <si>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</si>
  <si>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</si>
  <si>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</si>
  <si>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</si>
  <si>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</si>
  <si>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</si>
  <si>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</si>
  <si>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</si>
  <si>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</si>
  <si>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</si>
  <si>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</si>
  <si>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</si>
  <si>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</si>
  <si>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</si>
  <si>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</si>
  <si>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</si>
  <si>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</si>
  <si>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</si>
  <si>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</si>
  <si>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</si>
  <si>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</si>
  <si>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</si>
  <si>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</si>
  <si>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</si>
  <si>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</si>
  <si>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</si>
  <si>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</si>
  <si>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</si>
  <si>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</si>
  <si>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</si>
  <si>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</si>
  <si>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</si>
  <si>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</si>
  <si>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</si>
  <si>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</si>
  <si>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</si>
  <si>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</si>
  <si>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</si>
  <si>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</si>
  <si>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</si>
  <si>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</si>
  <si>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</si>
  <si>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</si>
  <si>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</si>
  <si>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</si>
  <si>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</si>
  <si>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</si>
  <si>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</si>
  <si>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</si>
  <si>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</si>
  <si>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</si>
  <si>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</si>
  <si>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</si>
  <si>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</si>
  <si>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</si>
  <si>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</si>
  <si>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</si>
  <si>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</si>
  <si>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</si>
  <si>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</si>
  <si>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</si>
  <si>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</si>
  <si>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</si>
  <si>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</si>
  <si>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</si>
  <si>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</si>
  <si>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</si>
  <si>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</si>
  <si>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</si>
  <si>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</si>
  <si>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</si>
  <si>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</si>
  <si>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</si>
  <si>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</si>
  <si>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</si>
  <si>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</si>
  <si>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</si>
  <si>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</si>
  <si>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</si>
  <si>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</si>
  <si>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</si>
  <si>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</si>
  <si>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</si>
  <si>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</si>
  <si>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</si>
  <si>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</si>
  <si>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</si>
  <si>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</si>
  <si>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</si>
  <si>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</si>
  <si>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</si>
  <si>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</si>
  <si>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</si>
  <si>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</si>
  <si>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</si>
  <si>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</si>
  <si>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</si>
  <si>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</si>
  <si>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</si>
  <si>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</si>
  <si>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</si>
  <si>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</si>
  <si>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</si>
  <si>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</si>
  <si>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</si>
  <si>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</si>
  <si>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</si>
  <si>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</si>
  <si>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</si>
  <si>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</si>
  <si>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</si>
  <si>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</si>
  <si>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</si>
  <si>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</si>
  <si>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</si>
  <si>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</si>
  <si>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</si>
  <si>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</si>
  <si>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</si>
  <si>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</si>
  <si>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</si>
  <si>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</si>
  <si>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</si>
  <si>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</si>
  <si>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</si>
  <si>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</si>
  <si>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</si>
  <si>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</si>
  <si>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</si>
  <si>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</si>
  <si>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</si>
  <si>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</si>
  <si>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</si>
  <si>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</si>
  <si>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</si>
  <si>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</si>
  <si>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</si>
  <si>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</si>
  <si>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</si>
  <si>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</si>
  <si>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</si>
  <si>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</si>
  <si>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</si>
  <si>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</si>
  <si>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</si>
  <si>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</si>
  <si>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</si>
  <si>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</si>
  <si>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</si>
  <si>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</si>
  <si>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</si>
  <si>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</si>
  <si>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</si>
  <si>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</si>
  <si>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</si>
  <si>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</si>
  <si>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</si>
  <si>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</si>
  <si>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</si>
  <si>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</si>
  <si>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</si>
  <si>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</si>
  <si>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</si>
  <si>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</si>
  <si>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</si>
  <si>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</si>
  <si>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</si>
  <si>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</si>
  <si>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</si>
  <si>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</si>
  <si>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</si>
  <si>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</si>
  <si>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</si>
  <si>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</si>
  <si>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</si>
  <si>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</si>
  <si>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</si>
  <si>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</si>
  <si>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</si>
  <si>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</si>
  <si>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</si>
  <si>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</si>
  <si>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</si>
  <si>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</si>
  <si>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</si>
  <si>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</si>
  <si>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</si>
  <si>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</si>
  <si>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</si>
  <si>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</si>
  <si>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</si>
  <si>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</si>
  <si>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</si>
  <si>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</si>
  <si>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</si>
  <si>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</si>
  <si>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</si>
  <si>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</si>
  <si>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</si>
  <si>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</si>
  <si>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</si>
  <si>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</si>
  <si>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</si>
  <si>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</si>
  <si>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</si>
  <si>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</si>
  <si>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</si>
  <si>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</si>
  <si>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</si>
  <si>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</si>
  <si>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</si>
  <si>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</si>
  <si>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</si>
  <si>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</si>
  <si>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</si>
  <si>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</si>
  <si>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</si>
  <si>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</si>
  <si>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</si>
  <si>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</si>
  <si>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</si>
  <si>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</si>
  <si>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</si>
  <si>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</si>
  <si>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</si>
  <si>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</si>
  <si>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</si>
  <si>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</si>
  <si>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</si>
  <si>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</si>
  <si>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</si>
  <si>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</si>
  <si>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</si>
  <si>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</si>
  <si>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</si>
  <si>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</si>
  <si>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</si>
  <si>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</si>
  <si>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</si>
  <si>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</si>
  <si>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</si>
  <si>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</si>
  <si>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</si>
  <si>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</si>
  <si>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</si>
  <si>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</si>
  <si>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</si>
  <si>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</si>
  <si>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</si>
  <si>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</si>
  <si>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</si>
  <si>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</si>
  <si>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</si>
  <si>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</si>
  <si>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</si>
  <si>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</si>
  <si>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</si>
  <si>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</si>
  <si>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</si>
  <si>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</si>
  <si>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</si>
  <si>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</si>
  <si>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</si>
  <si>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</si>
  <si>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</si>
  <si>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</si>
  <si>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</si>
  <si>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</si>
  <si>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</si>
  <si>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</si>
  <si>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</si>
  <si>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</si>
  <si>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</si>
  <si>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</si>
  <si>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</si>
  <si>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</si>
  <si>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</si>
  <si>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</si>
  <si>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</si>
  <si>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</si>
  <si>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</si>
  <si>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</si>
  <si>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</si>
  <si>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</si>
  <si>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</si>
  <si>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</si>
  <si>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</si>
  <si>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</si>
  <si>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</si>
  <si>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</si>
  <si>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</si>
  <si>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</si>
  <si>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</si>
  <si>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</si>
  <si>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</si>
  <si>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</si>
  <si>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</si>
  <si>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</si>
  <si>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</si>
  <si>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</si>
  <si>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</si>
  <si>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</si>
  <si>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</si>
  <si>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</si>
  <si>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</si>
  <si>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</si>
  <si>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</si>
  <si>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</si>
  <si>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</si>
  <si>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</si>
  <si>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</si>
  <si>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</si>
  <si>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</si>
  <si>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</si>
  <si>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</si>
  <si>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</si>
  <si>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</si>
  <si>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</si>
  <si>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</si>
  <si>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</si>
  <si>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</si>
  <si>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</si>
  <si>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</si>
  <si>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</si>
  <si>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</si>
  <si>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</si>
  <si>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</si>
  <si>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</si>
  <si>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</si>
  <si>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</si>
  <si>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</si>
  <si>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</si>
  <si>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</si>
  <si>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</si>
  <si>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</si>
  <si>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</si>
  <si>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</si>
  <si>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</si>
  <si>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</si>
  <si>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</si>
  <si>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</si>
  <si>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</si>
  <si>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</si>
  <si>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</si>
  <si>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</si>
  <si>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</si>
  <si>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</si>
  <si>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</si>
  <si>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</si>
  <si>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</si>
  <si>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</si>
  <si>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</si>
  <si>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</si>
  <si>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</si>
  <si>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</si>
  <si>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</si>
  <si>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</si>
  <si>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</si>
  <si>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</si>
  <si>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</si>
  <si>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</si>
  <si>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</si>
  <si>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</si>
  <si>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</si>
  <si>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</si>
  <si>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</si>
  <si>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</si>
  <si>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</si>
  <si>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</si>
  <si>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</si>
  <si>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</si>
  <si>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</si>
  <si>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</si>
  <si>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</si>
  <si>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</si>
  <si>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</si>
  <si>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</si>
  <si>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</si>
  <si>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</si>
  <si>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</si>
  <si>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</si>
  <si>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</si>
  <si>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</si>
  <si>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</si>
  <si>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</si>
  <si>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</si>
  <si>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</si>
  <si>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</si>
  <si>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</si>
  <si>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</si>
  <si>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</si>
  <si>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</si>
  <si>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</si>
  <si>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</si>
  <si>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</si>
  <si>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</si>
  <si>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</si>
  <si>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</si>
  <si>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</si>
  <si>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</si>
  <si>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</si>
  <si>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</si>
  <si>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</si>
  <si>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</si>
  <si>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</si>
  <si>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</si>
  <si>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</si>
  <si>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</si>
  <si>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</si>
  <si>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</si>
  <si>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</si>
  <si>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</si>
  <si>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</si>
  <si>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</si>
  <si>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</si>
  <si>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</si>
  <si>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</si>
  <si>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</si>
  <si>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</si>
  <si>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</si>
  <si>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</si>
  <si>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</si>
  <si>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</si>
  <si>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</si>
  <si>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</si>
  <si>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</si>
  <si>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</si>
  <si>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</si>
  <si>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</si>
  <si>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</si>
  <si>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</si>
  <si>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</si>
  <si>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</si>
  <si>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</si>
  <si>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</si>
  <si>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</si>
  <si>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</si>
  <si>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</si>
  <si>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</si>
  <si>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</si>
  <si>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</si>
  <si>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</si>
  <si>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</si>
  <si>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</si>
  <si>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</si>
  <si>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</si>
  <si>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</si>
  <si>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</si>
  <si>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</si>
  <si>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</si>
  <si>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</si>
  <si>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</si>
  <si>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</si>
  <si>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</si>
  <si>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</si>
  <si>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</si>
  <si>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</si>
  <si>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</si>
  <si>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</si>
  <si>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</si>
  <si>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</si>
  <si>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</si>
  <si>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</si>
  <si>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</si>
  <si>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</si>
  <si>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</si>
  <si>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</si>
  <si>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</si>
  <si>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</si>
  <si>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</si>
  <si>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</si>
  <si>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</si>
  <si>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</si>
  <si>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</si>
  <si>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</si>
  <si>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</si>
  <si>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</si>
  <si>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</si>
  <si>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</si>
  <si>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</si>
  <si>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</si>
  <si>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</si>
  <si>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</si>
  <si>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</si>
  <si>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</si>
  <si>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</si>
  <si>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</si>
  <si>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</si>
  <si>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</si>
  <si>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</si>
  <si>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</si>
  <si>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</si>
  <si>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</si>
  <si>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</si>
  <si>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</si>
  <si>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</si>
  <si>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</si>
  <si>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</si>
  <si>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</si>
  <si>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</si>
  <si>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</si>
  <si>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</si>
  <si>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</si>
  <si>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</si>
  <si>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</si>
  <si>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</si>
  <si>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</si>
  <si>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</si>
  <si>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</si>
  <si>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</si>
  <si>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</si>
  <si>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</si>
  <si>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</si>
  <si>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</si>
  <si>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</si>
  <si>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</si>
  <si>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</si>
  <si>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</si>
  <si>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</si>
  <si>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</si>
  <si>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</si>
  <si>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</si>
  <si>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</si>
  <si>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</si>
  <si>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</si>
  <si>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</si>
  <si>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</si>
  <si>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</si>
  <si>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</si>
  <si>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</si>
  <si>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</si>
  <si>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</si>
  <si>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</si>
  <si>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</si>
  <si>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</si>
  <si>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</si>
  <si>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</si>
  <si>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</si>
  <si>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</si>
  <si>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</si>
  <si>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</si>
  <si>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</si>
  <si>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</si>
  <si>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</si>
  <si>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</si>
  <si>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</si>
  <si>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</si>
  <si>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</si>
  <si>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</si>
  <si>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</si>
  <si>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</si>
  <si>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</si>
  <si>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</si>
  <si>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</si>
  <si>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</si>
  <si>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</si>
  <si>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</si>
  <si>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</si>
  <si>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</si>
  <si>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</si>
  <si>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</si>
  <si>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</si>
  <si>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</si>
  <si>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</si>
  <si>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</si>
  <si>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</si>
  <si>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</si>
  <si>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</si>
  <si>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</si>
  <si>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</si>
  <si>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</si>
  <si>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</si>
  <si>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</si>
  <si>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</si>
  <si>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</si>
  <si>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</si>
  <si>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</si>
  <si>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</si>
  <si>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</si>
  <si>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</si>
  <si>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</si>
  <si>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</si>
  <si>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</si>
  <si>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</si>
  <si>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</si>
  <si>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</si>
  <si>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</si>
  <si>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</si>
  <si>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</si>
  <si>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</si>
  <si>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</si>
  <si>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</si>
  <si>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</si>
  <si>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</si>
  <si>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</si>
  <si>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</si>
  <si>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</si>
  <si>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</si>
  <si>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</si>
  <si>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</si>
  <si>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</si>
  <si>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</si>
  <si>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</si>
  <si>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</si>
  <si>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</si>
  <si>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</si>
  <si>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</si>
  <si>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</si>
  <si>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</si>
  <si>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</si>
  <si>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</si>
  <si>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</si>
  <si>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</si>
  <si>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</si>
  <si>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</si>
  <si>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</si>
  <si>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</si>
  <si>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</si>
  <si>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</si>
  <si>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</si>
  <si>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</si>
  <si>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</si>
  <si>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</si>
  <si>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</si>
  <si>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</si>
  <si>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</si>
  <si>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</si>
  <si>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</si>
  <si>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</si>
  <si>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</si>
  <si>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</si>
  <si>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</si>
  <si>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</si>
  <si>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</si>
  <si>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</si>
  <si>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</si>
  <si>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</si>
  <si>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</si>
  <si>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</si>
  <si>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</si>
  <si>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</si>
  <si>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</si>
  <si>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</si>
  <si>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</si>
  <si>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</si>
  <si>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</si>
  <si>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</si>
  <si>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</si>
  <si>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</si>
  <si>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</si>
  <si>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</si>
  <si>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</si>
  <si>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</si>
  <si>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</si>
  <si>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</si>
  <si>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</si>
  <si>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</si>
  <si>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</si>
  <si>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</si>
  <si>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</si>
  <si>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</si>
  <si>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</si>
  <si>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</si>
  <si>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</si>
  <si>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</si>
  <si>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</si>
  <si>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</si>
  <si>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</si>
  <si>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</si>
  <si>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</si>
  <si>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</si>
  <si>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</si>
  <si>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</si>
  <si>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</si>
  <si>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</si>
  <si>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</si>
  <si>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</si>
  <si>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</si>
  <si>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</si>
  <si>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</si>
  <si>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</si>
  <si>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</si>
  <si>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</si>
  <si>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</si>
  <si>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</si>
  <si>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</si>
  <si>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</si>
  <si>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</si>
  <si>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</si>
  <si>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</si>
  <si>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</si>
  <si>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</si>
  <si>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</si>
  <si>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</si>
  <si>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</si>
  <si>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</si>
  <si>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</si>
  <si>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</si>
  <si>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</si>
  <si>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</si>
  <si>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</si>
  <si>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</si>
  <si>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</si>
  <si>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</si>
  <si>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</si>
  <si>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</si>
  <si>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</si>
  <si>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</si>
  <si>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</si>
  <si>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</si>
  <si>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</si>
  <si>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</si>
  <si>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</si>
  <si>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</si>
  <si>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</si>
  <si>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</si>
  <si>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</si>
  <si>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</si>
  <si>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</si>
  <si>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</si>
  <si>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</si>
  <si>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</si>
  <si>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</si>
  <si>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</si>
  <si>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</si>
  <si>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</si>
  <si>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</si>
  <si>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</si>
  <si>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</si>
  <si>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</si>
  <si>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</si>
  <si>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</si>
  <si>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</si>
  <si>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</si>
  <si>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</si>
  <si>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</si>
  <si>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</si>
  <si>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</si>
  <si>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</si>
  <si>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</si>
  <si>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</si>
  <si>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</si>
  <si>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</si>
  <si>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</si>
  <si>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</si>
  <si>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</si>
  <si>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</si>
  <si>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</si>
  <si>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</si>
  <si>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</si>
  <si>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</si>
  <si>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</si>
  <si>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</si>
  <si>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</si>
  <si>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</si>
  <si>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</si>
  <si>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</si>
  <si>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</si>
  <si>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</si>
  <si>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</si>
  <si>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</si>
  <si>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</si>
  <si>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</si>
  <si>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</si>
  <si>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</si>
  <si>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</si>
  <si>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</si>
  <si>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</si>
  <si>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</si>
  <si>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</si>
  <si>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</si>
  <si>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</si>
  <si>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</si>
  <si>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</si>
  <si>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</si>
  <si>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</si>
  <si>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</si>
  <si>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</si>
  <si>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</si>
  <si>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</si>
  <si>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</si>
  <si>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</si>
  <si>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</si>
  <si>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</si>
  <si>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</si>
  <si>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</si>
  <si>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</si>
  <si>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</si>
  <si>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</si>
  <si>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</si>
  <si>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</si>
  <si>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</si>
  <si>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</si>
  <si>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</si>
  <si>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</si>
  <si>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</si>
  <si>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</si>
  <si>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</si>
  <si>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</si>
  <si>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</si>
  <si>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</si>
  <si>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</si>
  <si>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</si>
  <si>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</si>
  <si>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</si>
  <si>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</si>
  <si>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</si>
  <si>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</si>
  <si>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</si>
  <si>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</si>
  <si>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</si>
  <si>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</si>
  <si>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</si>
  <si>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</si>
  <si>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</si>
  <si>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</si>
  <si>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</si>
  <si>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</si>
  <si>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</si>
  <si>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</si>
  <si>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</si>
  <si>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</si>
  <si>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</si>
  <si>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</si>
  <si>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</si>
  <si>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</si>
  <si>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</si>
  <si>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</si>
  <si>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</si>
  <si>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</si>
  <si>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</si>
  <si>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</si>
  <si>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</si>
  <si>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</si>
  <si>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</si>
  <si>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</si>
  <si>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</si>
  <si>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</si>
  <si>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</si>
  <si>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</si>
  <si>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</si>
  <si>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</si>
  <si>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</si>
  <si>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</si>
  <si>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</si>
  <si>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</si>
  <si>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</si>
  <si>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</si>
  <si>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</si>
  <si>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</si>
  <si>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</si>
  <si>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</si>
  <si>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</si>
  <si>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</si>
  <si>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</si>
  <si>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</si>
  <si>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</si>
  <si>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</si>
  <si>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</si>
  <si>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</si>
  <si>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</si>
  <si>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</si>
  <si>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</si>
  <si>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</si>
  <si>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</si>
  <si>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</si>
  <si>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</si>
  <si>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</si>
  <si>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</si>
  <si>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</si>
  <si>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</si>
  <si>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</si>
  <si>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</si>
  <si>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</si>
  <si>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</si>
  <si>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</si>
  <si>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</si>
  <si>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</si>
  <si>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</si>
  <si>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</si>
  <si>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</si>
  <si>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</si>
  <si>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</si>
  <si>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</si>
  <si>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</si>
  <si>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</si>
  <si>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</si>
  <si>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</si>
  <si>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</si>
  <si>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</si>
  <si>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</si>
  <si>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</si>
  <si>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</si>
  <si>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</si>
  <si>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</si>
  <si>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</si>
  <si>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</si>
  <si>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</si>
  <si>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</si>
  <si>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</si>
  <si>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</si>
  <si>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</si>
  <si>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</si>
  <si>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</si>
  <si>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</si>
  <si>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</si>
  <si>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</si>
  <si>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</si>
  <si>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</si>
  <si>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</si>
  <si>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</si>
  <si>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</si>
  <si>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</si>
  <si>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</si>
  <si>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</si>
  <si>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</si>
  <si>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</si>
  <si>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</si>
  <si>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</si>
  <si>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</si>
  <si>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</si>
  <si>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</si>
  <si>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</si>
  <si>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</si>
  <si>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</si>
  <si>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</si>
  <si>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</si>
  <si>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</si>
  <si>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</si>
  <si>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</si>
  <si>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</si>
  <si>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</si>
  <si>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</si>
  <si>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</si>
  <si>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</si>
  <si>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</si>
  <si>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</si>
  <si>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</si>
  <si>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</si>
  <si>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</si>
  <si>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</si>
  <si>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</si>
  <si>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</si>
  <si>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</si>
  <si>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</si>
  <si>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</si>
  <si>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</si>
  <si>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</si>
  <si>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</si>
  <si>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</si>
  <si>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</si>
  <si>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</si>
  <si>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</si>
  <si>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</si>
  <si>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</si>
  <si>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</si>
  <si>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</si>
  <si>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</si>
  <si>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</si>
  <si>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</si>
  <si>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</si>
  <si>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</si>
  <si>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</si>
  <si>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</si>
  <si>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</si>
  <si>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</si>
  <si>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</si>
  <si>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</si>
  <si>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</si>
  <si>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</si>
  <si>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</si>
  <si>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</si>
  <si>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</si>
  <si>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</si>
  <si>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</si>
  <si>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</si>
  <si>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</si>
  <si>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</si>
  <si>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</si>
  <si>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</si>
  <si>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</si>
  <si>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</si>
  <si>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</si>
  <si>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</si>
  <si>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</si>
  <si>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</si>
  <si>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</si>
  <si>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</si>
  <si>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</si>
  <si>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</si>
  <si>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</si>
  <si>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</si>
  <si>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</si>
  <si>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</si>
  <si>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</si>
  <si>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</si>
  <si>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</si>
  <si>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</si>
  <si>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</si>
  <si>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</si>
  <si>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</si>
  <si>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</si>
  <si>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</si>
  <si>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</si>
  <si>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</si>
  <si>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</si>
  <si>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</si>
  <si>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</si>
  <si>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</si>
  <si>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</si>
  <si>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</si>
  <si>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</si>
  <si>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</si>
  <si>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</si>
  <si>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</si>
  <si>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</si>
  <si>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</si>
  <si>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</si>
  <si>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</si>
  <si>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</si>
  <si>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</si>
  <si>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</si>
  <si>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</si>
  <si>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</si>
  <si>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</si>
  <si>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</si>
  <si>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</si>
  <si>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</si>
  <si>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</si>
  <si>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</si>
  <si>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</si>
  <si>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</si>
  <si>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</si>
  <si>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</si>
  <si>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</si>
  <si>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</si>
  <si>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</si>
  <si>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</si>
  <si>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</si>
  <si>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</si>
  <si>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</si>
  <si>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</si>
  <si>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</si>
  <si>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</si>
  <si>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</si>
  <si>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</si>
  <si>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</si>
  <si>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</si>
  <si>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</si>
  <si>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</si>
  <si>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</si>
  <si>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</si>
  <si>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</si>
  <si>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</si>
  <si>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</si>
  <si>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</si>
  <si>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</si>
  <si>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</si>
  <si>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</si>
  <si>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</si>
  <si>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</si>
  <si>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</si>
  <si>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</si>
  <si>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</si>
  <si>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</si>
  <si>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</si>
  <si>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</si>
  <si>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</si>
  <si>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</si>
  <si>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</si>
  <si>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</si>
  <si>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</si>
  <si>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</si>
  <si>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</si>
  <si>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</si>
  <si>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</si>
  <si>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</si>
  <si>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</si>
  <si>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</si>
  <si>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</si>
  <si>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</si>
  <si>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</si>
  <si>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</si>
  <si>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</si>
  <si>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</si>
  <si>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</si>
  <si>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</si>
  <si>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</si>
  <si>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</si>
  <si>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</si>
  <si>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</si>
  <si>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</si>
  <si>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</si>
  <si>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</si>
  <si>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</si>
  <si>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</si>
  <si>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</si>
  <si>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</si>
  <si>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</si>
  <si>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</si>
  <si>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</si>
  <si>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</si>
  <si>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</si>
  <si>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</si>
  <si>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</si>
  <si>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</si>
  <si>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</si>
  <si>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</si>
  <si>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</si>
  <si>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</si>
  <si>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</si>
  <si>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</si>
  <si>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</si>
  <si>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</si>
  <si>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</si>
  <si>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</si>
  <si>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</si>
  <si>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</si>
  <si>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</si>
  <si>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</si>
  <si>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</si>
  <si>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</si>
  <si>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</si>
  <si>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</si>
  <si>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</si>
  <si>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</si>
  <si>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</si>
  <si>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</si>
  <si>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</si>
  <si>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</si>
  <si>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</si>
  <si>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</si>
  <si>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</si>
  <si>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</si>
  <si>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</si>
  <si>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</si>
  <si>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</si>
  <si>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</si>
  <si>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</si>
  <si>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</si>
  <si>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</si>
  <si>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</si>
  <si>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</si>
  <si>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</si>
  <si>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</si>
  <si>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</si>
  <si>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</si>
  <si>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</si>
  <si>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</si>
  <si>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</si>
  <si>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</si>
  <si>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</si>
  <si>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</si>
  <si>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</si>
  <si>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</si>
  <si>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</si>
  <si>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</si>
  <si>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</si>
  <si>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</si>
  <si>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</si>
  <si>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</si>
  <si>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</si>
  <si>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</si>
  <si>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</si>
  <si>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</si>
  <si>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</si>
  <si>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</si>
  <si>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</si>
  <si>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</si>
  <si>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</si>
  <si>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</si>
  <si>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</si>
  <si>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</si>
  <si>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</si>
  <si>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</si>
  <si>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</si>
  <si>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</si>
  <si>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</si>
  <si>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</si>
  <si>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</si>
  <si>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</si>
  <si>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</si>
  <si>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</si>
  <si>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</si>
  <si>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</si>
  <si>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</si>
  <si>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</si>
  <si>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</si>
  <si>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</si>
  <si>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</si>
  <si>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</si>
  <si>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</si>
  <si>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</si>
  <si>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</si>
  <si>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</si>
  <si>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</si>
  <si>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</si>
  <si>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</si>
  <si>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</si>
  <si>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</si>
  <si>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</si>
  <si>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</si>
  <si>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</si>
  <si>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</si>
  <si>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</si>
  <si>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</si>
  <si>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</si>
  <si>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</si>
  <si>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</si>
  <si>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</si>
  <si>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</si>
  <si>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</si>
  <si>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</si>
  <si>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</si>
  <si>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</si>
  <si>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</si>
  <si>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</si>
  <si>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</si>
  <si>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</si>
  <si>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</si>
  <si>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</si>
  <si>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</si>
  <si>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</si>
  <si>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</si>
  <si>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</si>
  <si>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</si>
  <si>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</si>
  <si>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</si>
  <si>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</si>
  <si>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</si>
  <si>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</si>
  <si>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</si>
  <si>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</si>
  <si>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</si>
  <si>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</si>
  <si>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</si>
  <si>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</si>
  <si>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</si>
  <si>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</si>
  <si>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</si>
  <si>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</si>
  <si>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</si>
  <si>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</si>
  <si>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</si>
  <si>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</si>
  <si>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</si>
  <si>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</si>
  <si>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</si>
  <si>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</si>
  <si>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</si>
  <si>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</si>
  <si>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</si>
  <si>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</si>
  <si>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</si>
  <si>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</si>
  <si>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</si>
  <si>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</si>
  <si>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</si>
  <si>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</si>
  <si>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</si>
  <si>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</si>
  <si>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</si>
  <si>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</si>
  <si>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</si>
  <si>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</si>
  <si>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</si>
  <si>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</si>
  <si>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</si>
  <si>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</si>
  <si>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</si>
  <si>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</si>
  <si>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</si>
  <si>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</si>
  <si>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</si>
  <si>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</si>
  <si>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</si>
  <si>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</si>
  <si>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</si>
  <si>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</si>
  <si>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</si>
  <si>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</si>
  <si>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</si>
  <si>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</si>
  <si>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</si>
  <si>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</si>
  <si>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</si>
  <si>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</si>
  <si>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</si>
  <si>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</si>
  <si>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</si>
  <si>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</si>
  <si>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</si>
  <si>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</si>
  <si>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</si>
  <si>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</si>
  <si>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</si>
  <si>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</si>
  <si>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</si>
  <si>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</si>
  <si>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</si>
  <si>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</si>
  <si>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</si>
  <si>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</si>
  <si>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</si>
  <si>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</si>
  <si>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</si>
  <si>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</si>
  <si>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</si>
  <si>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</si>
  <si>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</si>
  <si>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</si>
  <si>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</si>
  <si>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</si>
  <si>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</si>
  <si>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</si>
  <si>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</si>
  <si>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</si>
  <si>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</si>
  <si>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</si>
  <si>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</si>
  <si>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</si>
  <si>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</si>
  <si>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</si>
  <si>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</si>
  <si>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</si>
  <si>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</si>
  <si>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</si>
  <si>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</si>
  <si>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</si>
  <si>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</si>
  <si>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</si>
  <si>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</si>
  <si>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</si>
  <si>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</si>
  <si>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</si>
  <si>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</si>
  <si>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</si>
  <si>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</si>
  <si>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</si>
  <si>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</si>
  <si>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</si>
  <si>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</si>
  <si>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</si>
  <si>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</si>
  <si>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</si>
  <si>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</si>
  <si>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</si>
  <si>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</si>
  <si>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</si>
  <si>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</si>
  <si>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</si>
  <si>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</si>
  <si>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</si>
  <si>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</si>
  <si>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</si>
  <si>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</si>
  <si>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</si>
  <si>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</si>
  <si>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</si>
  <si>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</si>
  <si>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</si>
  <si>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</si>
  <si>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</si>
  <si>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</si>
  <si>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</si>
  <si>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</si>
  <si>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</si>
  <si>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</si>
  <si>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</si>
  <si>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</si>
  <si>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</si>
  <si>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</si>
  <si>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</si>
  <si>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</si>
  <si>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</si>
  <si>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</si>
  <si>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</si>
  <si>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</si>
  <si>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</si>
  <si>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</si>
  <si>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</si>
  <si>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</si>
  <si>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</si>
  <si>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</si>
  <si>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</si>
  <si>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</si>
  <si>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</si>
  <si>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</si>
  <si>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</si>
  <si>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</si>
  <si>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</si>
  <si>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</si>
  <si>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</si>
  <si>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</si>
  <si>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</si>
  <si>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</si>
  <si>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</si>
  <si>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</si>
  <si>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</si>
  <si>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</si>
  <si>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</si>
  <si>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</si>
  <si>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</si>
  <si>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</si>
  <si>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</si>
  <si>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</si>
  <si>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</si>
  <si>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</si>
  <si>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</si>
  <si>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</si>
  <si>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</si>
  <si>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</si>
  <si>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</si>
  <si>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</si>
  <si>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</si>
  <si>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</si>
  <si>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</si>
  <si>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</si>
  <si>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</si>
  <si>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</si>
  <si>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</si>
  <si>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</si>
  <si>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</si>
  <si>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</si>
  <si>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</si>
  <si>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</si>
  <si>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</si>
  <si>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</si>
  <si>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</si>
  <si>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</si>
  <si>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</si>
  <si>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</si>
  <si>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</si>
  <si>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</si>
  <si>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</si>
  <si>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</si>
  <si>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</si>
  <si>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</si>
  <si>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</si>
  <si>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</si>
  <si>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</si>
  <si>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</si>
  <si>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</si>
  <si>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</si>
  <si>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</si>
  <si>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</si>
  <si>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</si>
  <si>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</si>
  <si>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</si>
  <si>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</si>
  <si>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</si>
  <si>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</si>
  <si>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</si>
  <si>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</si>
  <si>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</si>
  <si>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</si>
  <si>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</si>
  <si>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</si>
  <si>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</si>
  <si>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</si>
  <si>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</si>
  <si>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</si>
  <si>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</si>
  <si>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</si>
  <si>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</si>
  <si>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</si>
  <si>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</si>
  <si>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</si>
  <si>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</si>
  <si>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</si>
  <si>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</si>
  <si>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</si>
  <si>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</si>
  <si>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</si>
  <si>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</si>
  <si>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</si>
  <si>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</si>
  <si>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</si>
  <si>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</si>
  <si>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</si>
  <si>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</si>
  <si>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</si>
  <si>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</si>
  <si>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</si>
  <si>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</si>
  <si>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</si>
  <si>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</si>
  <si>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</si>
  <si>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</si>
  <si>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</si>
  <si>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</si>
  <si>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</si>
  <si>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</si>
  <si>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</si>
  <si>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</si>
  <si>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</si>
  <si>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</si>
  <si>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</si>
  <si>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</si>
  <si>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</si>
  <si>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</si>
  <si>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</si>
  <si>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</si>
  <si>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</si>
  <si>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</si>
  <si>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</si>
  <si>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</si>
  <si>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</si>
  <si>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</si>
  <si>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</si>
  <si>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</si>
  <si>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</si>
  <si>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</si>
  <si>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</si>
  <si>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</si>
  <si>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</si>
  <si>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</si>
  <si>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</si>
  <si>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</si>
  <si>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</si>
  <si>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</si>
  <si>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</si>
  <si>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</si>
  <si>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</si>
  <si>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</si>
  <si>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</si>
  <si>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</si>
  <si>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</si>
  <si>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</si>
  <si>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</si>
  <si>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</si>
  <si>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</si>
  <si>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</si>
  <si>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</si>
  <si>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</si>
  <si>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</si>
  <si>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</si>
  <si>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</si>
  <si>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</si>
  <si>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</si>
  <si>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</si>
  <si>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</si>
  <si>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</si>
  <si>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</si>
  <si>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</si>
  <si>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</si>
  <si>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</si>
  <si>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</si>
  <si>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</si>
  <si>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</si>
  <si>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</si>
  <si>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</si>
  <si>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</si>
  <si>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</si>
  <si>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</si>
  <si>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</si>
  <si>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</si>
  <si>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</si>
  <si>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</si>
  <si>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</si>
  <si>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</si>
  <si>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</si>
  <si>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</si>
  <si>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</si>
  <si>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</si>
  <si>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</si>
  <si>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</si>
  <si>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</si>
  <si>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</si>
  <si>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</si>
  <si>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</si>
  <si>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</si>
  <si>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</si>
  <si>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</si>
  <si>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</si>
  <si>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</si>
  <si>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</si>
  <si>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</si>
  <si>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</si>
  <si>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</si>
  <si>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</si>
  <si>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</si>
  <si>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</si>
  <si>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</si>
  <si>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</si>
  <si>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</si>
  <si>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</si>
  <si>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</si>
  <si>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</si>
  <si>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</si>
  <si>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</si>
  <si>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</si>
  <si>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</si>
  <si>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</si>
  <si>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</si>
  <si>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</si>
  <si>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</si>
  <si>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</si>
  <si>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</si>
  <si>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</si>
  <si>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</si>
  <si>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</si>
  <si>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</si>
  <si>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</si>
  <si>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</si>
  <si>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</si>
  <si>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</si>
  <si>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</si>
  <si>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</si>
  <si>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</si>
  <si>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</si>
  <si>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</si>
  <si>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</si>
  <si>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</si>
  <si>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</si>
  <si>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</si>
  <si>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</si>
  <si>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</si>
  <si>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</si>
  <si>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</si>
  <si>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</si>
  <si>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</si>
  <si>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</si>
  <si>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</si>
  <si>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</si>
  <si>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</si>
  <si>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</si>
  <si>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</si>
  <si>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</si>
  <si>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</si>
  <si>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</si>
  <si>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</si>
  <si>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</si>
  <si>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</si>
  <si>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</si>
  <si>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</si>
  <si>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</si>
  <si>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</si>
  <si>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</si>
  <si>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</si>
  <si>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</si>
  <si>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</si>
  <si>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</si>
  <si>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</si>
  <si>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</si>
  <si>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</si>
  <si>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</si>
  <si>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</si>
  <si>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</si>
  <si>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</si>
  <si>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</si>
  <si>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</si>
  <si>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</si>
  <si>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</si>
  <si>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</si>
  <si>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</si>
  <si>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</si>
  <si>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</si>
  <si>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</si>
  <si>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</si>
  <si>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</si>
  <si>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</si>
  <si>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</si>
  <si>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</si>
  <si>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</si>
  <si>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</si>
  <si>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</si>
  <si>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</si>
  <si>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</si>
  <si>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</si>
  <si>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</si>
  <si>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</si>
  <si>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</si>
  <si>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</si>
  <si>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</si>
  <si>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</si>
  <si>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</si>
  <si>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</si>
  <si>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</si>
  <si>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</si>
  <si>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</si>
  <si>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</si>
  <si>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</si>
  <si>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</si>
  <si>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</si>
  <si>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</si>
  <si>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</si>
  <si>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</si>
  <si>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</si>
  <si>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</si>
  <si>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</si>
  <si>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</si>
  <si>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</si>
  <si>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</si>
  <si>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</si>
  <si>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</si>
  <si>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</si>
  <si>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</si>
  <si>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</si>
  <si>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</si>
  <si>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</si>
  <si>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</si>
  <si>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</si>
  <si>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</si>
  <si>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</si>
  <si>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</si>
  <si>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</si>
  <si>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</si>
  <si>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</si>
  <si>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</si>
  <si>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</si>
  <si>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</si>
  <si>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</si>
  <si>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</si>
  <si>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</si>
  <si>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</si>
  <si>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</si>
  <si>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</si>
  <si>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</si>
  <si>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</si>
  <si>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</si>
  <si>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</si>
  <si>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</si>
  <si>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</si>
  <si>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</si>
  <si>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</si>
  <si>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</si>
  <si>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</si>
  <si>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</si>
  <si>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</si>
  <si>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</si>
  <si>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</si>
  <si>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</si>
  <si>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</si>
  <si>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</si>
  <si>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</si>
  <si>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</si>
  <si>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</si>
  <si>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</si>
  <si>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</si>
  <si>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</si>
  <si>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</si>
  <si>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</si>
  <si>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</si>
  <si>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</si>
  <si>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</si>
  <si>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</si>
  <si>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</si>
  <si>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</si>
  <si>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</si>
  <si>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</si>
  <si>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</si>
  <si>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</si>
  <si>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</si>
  <si>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</si>
  <si>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</si>
  <si>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</si>
  <si>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</si>
  <si>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</si>
  <si>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</si>
  <si>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</si>
  <si>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</si>
  <si>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</si>
  <si>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</si>
  <si>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</si>
  <si>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</si>
  <si>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</si>
  <si>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</si>
  <si>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</si>
  <si>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</si>
  <si>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</si>
  <si>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</si>
  <si>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</si>
  <si>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</si>
  <si>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</si>
  <si>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</si>
  <si>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</si>
  <si>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</si>
  <si>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</si>
  <si>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</si>
  <si>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</si>
  <si>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</si>
  <si>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</si>
  <si>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</si>
  <si>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</si>
  <si>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</si>
  <si>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</si>
  <si>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</si>
  <si>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</si>
  <si>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</si>
  <si>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</si>
  <si>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</si>
  <si>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</si>
  <si>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</si>
  <si>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</si>
  <si>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</si>
  <si>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</si>
  <si>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</si>
  <si>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</si>
  <si>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</si>
  <si>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</si>
  <si>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</si>
  <si>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</si>
  <si>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</si>
  <si>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</si>
  <si>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</si>
  <si>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</si>
  <si>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</si>
  <si>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</si>
  <si>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</si>
  <si>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</si>
  <si>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</si>
  <si>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</si>
  <si>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</si>
  <si>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</si>
  <si>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</si>
  <si>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</si>
  <si>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</si>
  <si>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</si>
  <si>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</si>
  <si>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</si>
  <si>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</si>
  <si>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</si>
  <si>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</si>
  <si>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</si>
  <si>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</si>
  <si>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</si>
  <si>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</si>
  <si>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</si>
  <si>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</si>
  <si>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</si>
  <si>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</si>
  <si>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</si>
  <si>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</si>
  <si>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</si>
  <si>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</si>
  <si>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</si>
  <si>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</si>
  <si>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</si>
  <si>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</si>
  <si>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</si>
  <si>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</si>
  <si>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</si>
  <si>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</si>
  <si>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</si>
  <si>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</si>
  <si>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</si>
  <si>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</si>
  <si>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</si>
  <si>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</si>
  <si>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</si>
  <si>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</si>
  <si>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</si>
  <si>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</si>
  <si>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</si>
  <si>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</si>
  <si>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</si>
  <si>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</si>
  <si>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</si>
  <si>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</si>
  <si>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</si>
  <si>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</si>
  <si>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</si>
  <si>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</si>
  <si>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</si>
  <si>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</si>
  <si>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</si>
  <si>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</si>
  <si>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</si>
  <si>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</si>
  <si>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</si>
  <si>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</si>
  <si>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</si>
  <si>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</si>
  <si>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</si>
  <si>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</si>
  <si>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</si>
  <si>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</si>
  <si>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</si>
  <si>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</si>
  <si>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</si>
  <si>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</si>
  <si>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</si>
  <si>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</si>
  <si>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</si>
  <si>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</si>
  <si>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</si>
  <si>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</si>
  <si>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</si>
  <si>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</si>
  <si>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</si>
  <si>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</si>
  <si>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</si>
  <si>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</si>
  <si>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</si>
  <si>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</si>
  <si>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</si>
  <si>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</si>
  <si>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</si>
  <si>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</si>
  <si>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</si>
  <si>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</si>
  <si>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</si>
  <si>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</si>
  <si>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</si>
  <si>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</si>
  <si>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</si>
  <si>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</si>
  <si>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</si>
  <si>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</si>
  <si>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</si>
  <si>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</si>
  <si>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</si>
  <si>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</si>
  <si>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</si>
  <si>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</si>
  <si>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</si>
  <si>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</si>
  <si>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</si>
  <si>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</si>
  <si>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</si>
  <si>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</si>
  <si>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</si>
  <si>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</si>
  <si>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</si>
  <si>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</si>
  <si>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</si>
  <si>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</si>
  <si>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</si>
  <si>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</si>
  <si>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</si>
  <si>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</si>
  <si>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</si>
  <si>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</si>
  <si>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</si>
  <si>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</si>
  <si>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</si>
  <si>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</si>
  <si>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</si>
  <si>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</si>
  <si>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</si>
  <si>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</si>
  <si>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</si>
  <si>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</si>
  <si>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</si>
  <si>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</si>
  <si>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</si>
  <si>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</si>
  <si>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</si>
  <si>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</si>
  <si>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</si>
  <si>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</si>
  <si>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</si>
  <si>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</si>
  <si>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</si>
  <si>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</si>
  <si>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</si>
  <si>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</si>
  <si>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</si>
  <si>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</si>
  <si>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</si>
  <si>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</si>
  <si>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</si>
  <si>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</si>
  <si>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</si>
  <si>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</si>
  <si>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</si>
  <si>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</si>
  <si>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</si>
  <si>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</si>
  <si>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</si>
  <si>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</si>
  <si>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</si>
  <si>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</si>
  <si>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</si>
  <si>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</si>
  <si>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</si>
  <si>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</si>
  <si>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</si>
  <si>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</si>
  <si>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</si>
  <si>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</si>
  <si>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</si>
  <si>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</si>
  <si>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</si>
  <si>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</si>
  <si>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</si>
  <si>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</si>
  <si>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</si>
  <si>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</si>
  <si>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</si>
  <si>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</si>
  <si>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</si>
  <si>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</si>
  <si>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</si>
  <si>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</si>
  <si>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</si>
  <si>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</si>
  <si>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</si>
  <si>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</si>
  <si>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</si>
  <si>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</si>
  <si>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</si>
  <si>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</si>
  <si>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</si>
  <si>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</si>
  <si>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</si>
  <si>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</si>
  <si>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</si>
  <si>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</si>
  <si>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</si>
  <si>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</si>
  <si>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</si>
  <si>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</si>
  <si>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</si>
  <si>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</si>
  <si>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</si>
  <si>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</si>
  <si>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</si>
  <si>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</si>
  <si>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</si>
  <si>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</si>
  <si>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</si>
  <si>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</si>
  <si>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</si>
  <si>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</si>
  <si>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</si>
  <si>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</si>
  <si>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</si>
  <si>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</si>
  <si>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</si>
  <si>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</si>
  <si>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</si>
  <si>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</si>
  <si>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</si>
  <si>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</si>
  <si>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</si>
  <si>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</si>
  <si>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</si>
  <si>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</si>
  <si>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</si>
  <si>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</si>
  <si>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</si>
  <si>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</si>
  <si>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</si>
  <si>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</si>
  <si>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</si>
  <si>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</si>
  <si>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</si>
  <si>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</si>
  <si>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</si>
  <si>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</si>
  <si>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</si>
  <si>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</si>
  <si>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</si>
  <si>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</si>
  <si>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</si>
  <si>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</si>
  <si>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</si>
  <si>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</si>
  <si>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</si>
  <si>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</si>
  <si>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</si>
  <si>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</si>
  <si>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</si>
  <si>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</si>
  <si>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</si>
  <si>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</si>
  <si>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</si>
  <si>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</si>
  <si>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</si>
  <si>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</si>
  <si>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</si>
  <si>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</si>
  <si>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</si>
  <si>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</si>
  <si>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</si>
  <si>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</si>
  <si>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</si>
  <si>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</si>
  <si>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</si>
  <si>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</si>
  <si>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</si>
  <si>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</si>
  <si>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</si>
  <si>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</si>
  <si>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</si>
  <si>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</si>
  <si>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</si>
  <si>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</si>
  <si>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</si>
  <si>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</si>
  <si>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</si>
  <si>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</si>
  <si>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</si>
  <si>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</si>
  <si>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</si>
  <si>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</si>
  <si>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</si>
  <si>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</si>
  <si>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</si>
  <si>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</si>
  <si>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</si>
  <si>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</si>
  <si>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</si>
  <si>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</si>
  <si>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</si>
  <si>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</si>
  <si>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</si>
  <si>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</si>
  <si>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</si>
  <si>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</si>
  <si>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</si>
  <si>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</si>
  <si>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</si>
  <si>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</si>
  <si>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</si>
  <si>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</si>
  <si>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</si>
  <si>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</si>
  <si>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</si>
  <si>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</si>
  <si>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</si>
  <si>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</si>
  <si>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</si>
  <si>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</si>
  <si>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</si>
  <si>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</si>
  <si>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</si>
  <si>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</si>
  <si>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</si>
  <si>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</si>
  <si>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</si>
  <si>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</si>
  <si>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</si>
  <si>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</si>
  <si>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</si>
  <si>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</si>
  <si>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</si>
  <si>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</si>
  <si>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</si>
  <si>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</si>
  <si>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</si>
  <si>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</si>
  <si>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</si>
  <si>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</si>
  <si>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</si>
  <si>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</si>
  <si>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</si>
  <si>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</si>
  <si>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</si>
  <si>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</si>
  <si>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</si>
  <si>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</si>
  <si>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</si>
  <si>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</si>
  <si>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</si>
  <si>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</si>
  <si>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</si>
  <si>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</si>
  <si>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</si>
  <si>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</si>
  <si>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</si>
  <si>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</si>
  <si>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</si>
  <si>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</si>
  <si>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</si>
  <si>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</si>
  <si>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</si>
  <si>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</si>
  <si>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</si>
  <si>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</si>
  <si>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</si>
  <si>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</si>
  <si>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</si>
  <si>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</si>
  <si>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</si>
  <si>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</si>
  <si>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</si>
  <si>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</si>
  <si>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</si>
  <si>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</si>
  <si>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</si>
  <si>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</si>
  <si>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</si>
  <si>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</si>
  <si>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</si>
  <si>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</si>
  <si>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</si>
  <si>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</si>
  <si>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</si>
  <si>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</si>
  <si>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</si>
  <si>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</si>
  <si>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</si>
  <si>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</si>
  <si>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</si>
  <si>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</si>
  <si>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</si>
  <si>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</si>
  <si>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</si>
  <si>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</si>
  <si>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</si>
  <si>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</si>
  <si>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</si>
  <si>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</si>
  <si>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</si>
  <si>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</si>
  <si>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</si>
  <si>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</si>
  <si>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</si>
  <si>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</si>
  <si>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</si>
  <si>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</si>
  <si>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</si>
  <si>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</si>
  <si>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</si>
  <si>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</si>
  <si>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</si>
  <si>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</si>
  <si>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</si>
  <si>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</si>
  <si>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</si>
  <si>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</si>
  <si>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</si>
  <si>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</si>
  <si>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</si>
  <si>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</si>
  <si>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</si>
  <si>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</si>
  <si>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</si>
  <si>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</si>
  <si>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</si>
  <si>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</si>
  <si>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</si>
  <si>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</si>
  <si>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</si>
  <si>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</si>
  <si>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</si>
  <si>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</si>
  <si>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</si>
  <si>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</si>
  <si>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</si>
  <si>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</si>
  <si>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</si>
  <si>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</si>
  <si>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</si>
  <si>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</si>
  <si>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</si>
  <si>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</si>
  <si>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</si>
  <si>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</si>
  <si>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</si>
  <si>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</si>
  <si>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</si>
  <si>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</si>
  <si>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</si>
  <si>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</si>
  <si>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</si>
  <si>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</si>
  <si>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</si>
  <si>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</si>
  <si>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</si>
  <si>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</si>
  <si>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</si>
  <si>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</si>
  <si>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</si>
  <si>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</si>
  <si>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</si>
  <si>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</si>
  <si>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</si>
  <si>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</si>
  <si>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</si>
  <si>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</si>
  <si>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</si>
  <si>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</si>
  <si>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</si>
  <si>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</si>
  <si>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</si>
  <si>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</si>
  <si>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</si>
  <si>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</si>
  <si>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</si>
  <si>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</si>
  <si>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</si>
  <si>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</si>
  <si>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</si>
  <si>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</si>
  <si>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</si>
  <si>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</si>
  <si>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</si>
  <si>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</si>
  <si>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</si>
  <si>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</si>
  <si>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</si>
  <si>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</si>
  <si>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</si>
  <si>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</si>
  <si>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</si>
  <si>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</si>
  <si>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</si>
  <si>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</si>
  <si>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</si>
  <si>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</si>
  <si>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</si>
  <si>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</si>
  <si>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</si>
  <si>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</si>
  <si>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</si>
  <si>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</si>
  <si>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</si>
  <si>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</si>
  <si>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</si>
  <si>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</si>
  <si>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</si>
  <si>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</si>
  <si>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</si>
  <si>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</si>
  <si>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</si>
  <si>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</si>
  <si>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</si>
  <si>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</si>
  <si>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</si>
  <si>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</si>
  <si>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</si>
  <si>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</si>
  <si>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</si>
  <si>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</si>
  <si>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</si>
  <si>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</si>
  <si>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</si>
  <si>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</si>
  <si>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</si>
  <si>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</si>
  <si>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</si>
  <si>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</si>
  <si>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</si>
  <si>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</si>
  <si>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</si>
  <si>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</si>
  <si>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</si>
  <si>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</si>
  <si>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</si>
  <si>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</si>
  <si>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</si>
  <si>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</si>
  <si>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</si>
  <si>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</si>
  <si>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</si>
  <si>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</si>
  <si>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</si>
  <si>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</si>
  <si>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</si>
  <si>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</si>
  <si>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</si>
  <si>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</si>
  <si>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</si>
  <si>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</si>
  <si>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</si>
  <si>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</si>
  <si>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</si>
  <si>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</si>
  <si>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</si>
  <si>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</si>
  <si>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</si>
  <si>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</si>
  <si>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</si>
  <si>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</si>
  <si>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</si>
  <si>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</si>
  <si>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</si>
  <si>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</si>
  <si>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</si>
  <si>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</si>
  <si>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</si>
  <si>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</si>
  <si>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</si>
  <si>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</si>
  <si>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</si>
  <si>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</si>
  <si>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</si>
  <si>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</si>
  <si>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</si>
  <si>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</si>
  <si>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</si>
  <si>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</si>
  <si>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</si>
  <si>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</si>
  <si>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</si>
  <si>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</si>
  <si>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</si>
  <si>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</si>
  <si>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</si>
  <si>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</si>
  <si>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</si>
  <si>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</si>
  <si>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</si>
  <si>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</si>
  <si>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</si>
  <si>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</si>
  <si>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</si>
  <si>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</si>
  <si>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</si>
  <si>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</si>
  <si>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</si>
  <si>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</si>
  <si>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</si>
  <si>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</si>
  <si>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</si>
  <si>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</si>
  <si>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</si>
  <si>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</si>
  <si>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</si>
  <si>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</si>
  <si>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</si>
  <si>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</si>
  <si>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</si>
  <si>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</si>
  <si>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</si>
  <si>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</si>
  <si>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</si>
  <si>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</si>
  <si>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</si>
  <si>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</si>
  <si>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</si>
  <si>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</si>
  <si>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</si>
  <si>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</si>
  <si>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</si>
  <si>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</si>
  <si>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</si>
  <si>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</si>
  <si>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</si>
  <si>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</si>
  <si>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</si>
  <si>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</si>
  <si>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</si>
  <si>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</si>
  <si>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</si>
  <si>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</si>
  <si>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</si>
  <si>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</si>
  <si>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</si>
  <si>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</si>
  <si>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</si>
  <si>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</si>
  <si>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</si>
  <si>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</si>
  <si>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</si>
  <si>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</si>
  <si>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</si>
  <si>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</si>
  <si>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</si>
  <si>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</si>
  <si>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</si>
  <si>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</si>
  <si>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</si>
  <si>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</si>
  <si>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</si>
  <si>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</si>
  <si>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</si>
  <si>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</si>
  <si>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</si>
  <si>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</si>
  <si>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</si>
  <si>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</si>
  <si>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</si>
  <si>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</si>
  <si>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</si>
  <si>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</si>
  <si>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</si>
  <si>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</si>
  <si>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</si>
  <si>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</si>
  <si>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</si>
  <si>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</si>
  <si>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</si>
  <si>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</si>
  <si>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</si>
  <si>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</si>
  <si>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</si>
  <si>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</si>
  <si>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</si>
  <si>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</si>
  <si>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</si>
  <si>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</si>
  <si>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</si>
  <si>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</si>
  <si>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</si>
  <si>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</si>
  <si>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</si>
  <si>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</si>
  <si>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</si>
  <si>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</si>
  <si>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</si>
  <si>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</si>
  <si>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</si>
  <si>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</si>
  <si>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</si>
  <si>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</si>
  <si>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</si>
  <si>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</si>
  <si>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</si>
  <si>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</si>
  <si>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</si>
  <si>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</si>
  <si>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</si>
  <si>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</si>
  <si>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</si>
  <si>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</si>
  <si>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</si>
  <si>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</si>
  <si>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</si>
  <si>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</si>
  <si>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</si>
  <si>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</si>
  <si>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</si>
  <si>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</si>
  <si>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</si>
  <si>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</si>
  <si>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</si>
  <si>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</si>
  <si>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</si>
  <si>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</si>
  <si>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</si>
  <si>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</si>
  <si>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</si>
  <si>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</si>
  <si>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</si>
  <si>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</si>
  <si>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</si>
  <si>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</si>
  <si>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</si>
  <si>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</si>
  <si>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</si>
  <si>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</si>
  <si>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</si>
  <si>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</si>
  <si>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</si>
  <si>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</si>
  <si>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</si>
  <si>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</si>
  <si>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</si>
  <si>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</si>
  <si>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</si>
  <si>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</si>
  <si>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</si>
  <si>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</si>
  <si>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</si>
  <si>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</si>
  <si>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</si>
  <si>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</si>
  <si>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</si>
  <si>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</si>
  <si>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</si>
  <si>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</si>
  <si>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</si>
  <si>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</si>
  <si>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</si>
  <si>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</si>
  <si>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</si>
  <si>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</si>
  <si>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</si>
  <si>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</si>
  <si>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</si>
  <si>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</si>
  <si>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</si>
  <si>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</si>
  <si>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</si>
  <si>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</si>
  <si>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</si>
  <si>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</si>
  <si>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</si>
  <si>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</si>
  <si>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</si>
  <si>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</si>
  <si>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</si>
  <si>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</si>
  <si>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</si>
  <si>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</si>
  <si>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</si>
  <si>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</si>
  <si>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</si>
  <si>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</si>
  <si>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</si>
  <si>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</si>
  <si>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</si>
  <si>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</si>
  <si>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</si>
  <si>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</si>
  <si>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</si>
  <si>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</si>
  <si>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</si>
  <si>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</si>
  <si>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</si>
  <si>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</si>
  <si>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</si>
  <si>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</si>
  <si>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</si>
  <si>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</si>
  <si>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</si>
  <si>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</si>
  <si>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</si>
  <si>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</si>
  <si>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</si>
  <si>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</si>
  <si>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</si>
  <si>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</si>
  <si>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</si>
  <si>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</si>
  <si>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</si>
  <si>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</si>
  <si>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</si>
  <si>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</si>
  <si>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</si>
  <si>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</si>
  <si>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</si>
  <si>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</si>
  <si>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</si>
  <si>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</si>
  <si>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</si>
  <si>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</si>
  <si>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</si>
  <si>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</si>
  <si>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</si>
  <si>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</si>
  <si>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</si>
  <si>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</si>
  <si>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</si>
  <si>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</si>
  <si>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</si>
  <si>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</si>
  <si>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</si>
  <si>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</si>
  <si>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</si>
  <si>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</si>
  <si>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</si>
  <si>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</si>
  <si>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</si>
  <si>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</si>
  <si>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</si>
  <si>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</si>
  <si>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</si>
  <si>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</si>
  <si>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</si>
  <si>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</si>
  <si>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</si>
  <si>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</si>
  <si>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</si>
  <si>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</si>
  <si>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</si>
  <si>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</si>
  <si>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</si>
  <si>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</si>
  <si>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</si>
  <si>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</si>
  <si>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</si>
  <si>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</si>
  <si>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</si>
  <si>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</si>
  <si>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</si>
  <si>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</si>
  <si>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</si>
  <si>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</si>
  <si>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</si>
  <si>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</si>
  <si>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</si>
  <si>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</si>
  <si>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</si>
  <si>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</si>
  <si>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</si>
  <si>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</si>
  <si>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</si>
  <si>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</si>
  <si>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</si>
  <si>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</si>
  <si>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</si>
  <si>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</si>
  <si>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</si>
  <si>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</si>
  <si>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</si>
  <si>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</si>
  <si>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</si>
  <si>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</si>
  <si>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</si>
  <si>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</si>
  <si>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</si>
  <si>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</si>
  <si>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</si>
  <si>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</si>
  <si>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</si>
  <si>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</si>
  <si>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</si>
  <si>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</si>
  <si>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</si>
  <si>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</si>
  <si>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</si>
  <si>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</si>
  <si>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</si>
  <si>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</si>
  <si>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</si>
  <si>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</si>
  <si>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</si>
  <si>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</si>
  <si>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</si>
  <si>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</si>
  <si>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</si>
  <si>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</si>
  <si>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</si>
  <si>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</si>
  <si>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</si>
  <si>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</si>
  <si>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</si>
  <si>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</si>
  <si>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</si>
  <si>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</si>
  <si>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</si>
  <si>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</si>
  <si>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</si>
  <si>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</si>
  <si>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</si>
  <si>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</si>
  <si>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</si>
  <si>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</si>
  <si>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</si>
  <si>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</si>
  <si>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</si>
  <si>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</si>
  <si>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</si>
  <si>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</si>
  <si>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</si>
  <si>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</si>
  <si>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</si>
  <si>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</si>
  <si>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</si>
  <si>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</si>
  <si>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</si>
  <si>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</si>
  <si>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</si>
  <si>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</si>
  <si>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</si>
  <si>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</si>
  <si>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</si>
  <si>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</si>
  <si>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</si>
  <si>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</si>
  <si>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</si>
  <si>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</si>
  <si>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</si>
  <si>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</si>
  <si>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</si>
  <si>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</si>
  <si>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</si>
  <si>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</si>
  <si>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</si>
  <si>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</si>
  <si>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</si>
  <si>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</si>
  <si>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</si>
  <si>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</si>
  <si>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</si>
  <si>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</si>
  <si>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</si>
  <si>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</si>
  <si>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</si>
  <si>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</si>
  <si>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</si>
  <si>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</si>
  <si>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</si>
  <si>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</si>
  <si>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</si>
  <si>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</si>
  <si>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</si>
  <si>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</si>
  <si>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</si>
  <si>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</si>
  <si>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</si>
  <si>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</si>
  <si>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</si>
  <si>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</si>
  <si>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</si>
  <si>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</si>
  <si>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</si>
  <si>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</si>
  <si>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</si>
  <si>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</si>
  <si>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</si>
  <si>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</si>
  <si>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</si>
  <si>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</si>
  <si>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</si>
  <si>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</si>
  <si>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</si>
  <si>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</si>
  <si>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</si>
  <si>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</si>
  <si>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</si>
  <si>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</si>
  <si>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</si>
  <si>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</si>
  <si>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</si>
  <si>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</si>
  <si>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</si>
  <si>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</si>
  <si>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</si>
  <si>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</si>
  <si>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</si>
  <si>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</si>
  <si>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</si>
  <si>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</si>
  <si>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</si>
  <si>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</si>
  <si>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</si>
  <si>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</si>
  <si>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</si>
  <si>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</si>
  <si>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</si>
  <si>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</si>
  <si>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</si>
  <si>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</si>
  <si>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</si>
  <si>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</si>
  <si>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</si>
  <si>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</si>
  <si>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</si>
  <si>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</si>
  <si>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</si>
  <si>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</si>
  <si>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</si>
  <si>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</si>
  <si>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</si>
  <si>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</si>
  <si>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</si>
  <si>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</si>
  <si>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</si>
  <si>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</si>
  <si>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</si>
  <si>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</si>
  <si>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</si>
  <si>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</si>
  <si>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</si>
  <si>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</si>
  <si>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</si>
  <si>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</si>
  <si>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</si>
  <si>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</si>
  <si>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</si>
  <si>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</si>
  <si>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</si>
  <si>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</si>
  <si>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</si>
  <si>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</si>
  <si>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</si>
  <si>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</si>
  <si>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</si>
  <si>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</si>
  <si>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</si>
  <si>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</si>
  <si>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</si>
  <si>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</si>
  <si>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</si>
  <si>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</si>
  <si>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</si>
  <si>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</si>
  <si>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</si>
  <si>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</si>
  <si>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</si>
  <si>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</si>
  <si>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</si>
  <si>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</si>
  <si>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</si>
  <si>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</si>
  <si>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</si>
  <si>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</si>
  <si>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</si>
  <si>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</si>
  <si>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</si>
  <si>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</si>
  <si>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</si>
  <si>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</si>
  <si>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</si>
  <si>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</si>
  <si>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</si>
  <si>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</si>
  <si>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</si>
  <si>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</si>
  <si>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</si>
  <si>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</si>
  <si>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</si>
  <si>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</si>
  <si>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</si>
  <si>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</si>
  <si>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</si>
  <si>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</si>
  <si>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</si>
  <si>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</si>
  <si>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</si>
  <si>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</si>
  <si>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</si>
  <si>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</si>
  <si>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</si>
  <si>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</si>
  <si>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</si>
  <si>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</si>
  <si>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</si>
  <si>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</si>
  <si>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</si>
  <si>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</si>
  <si>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</si>
  <si>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</si>
  <si>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</si>
  <si>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</si>
  <si>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</si>
  <si>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</si>
  <si>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</si>
  <si>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</si>
  <si>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</si>
  <si>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</si>
  <si>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</si>
  <si>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</si>
  <si>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</si>
  <si>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</si>
  <si>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</si>
  <si>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</si>
  <si>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</si>
  <si>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</si>
  <si>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</si>
  <si>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</si>
  <si>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</si>
  <si>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</si>
  <si>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</si>
  <si>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</si>
  <si>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</si>
  <si>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</si>
  <si>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</si>
  <si>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</si>
  <si>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</si>
  <si>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</si>
  <si>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</si>
  <si>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</si>
  <si>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</si>
  <si>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</si>
  <si>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</si>
  <si>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</si>
  <si>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</si>
  <si>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</si>
  <si>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</si>
  <si>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</si>
  <si>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</si>
  <si>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</si>
  <si>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</si>
  <si>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</si>
  <si>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</si>
  <si>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</si>
  <si>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</si>
  <si>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</si>
  <si>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</si>
  <si>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</si>
  <si>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</si>
  <si>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</si>
  <si>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</si>
  <si>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</si>
  <si>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</si>
  <si>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</si>
  <si>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</si>
  <si>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</si>
  <si>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</si>
  <si>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</si>
  <si>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</si>
  <si>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</si>
  <si>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</si>
  <si>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</si>
  <si>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</si>
  <si>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</si>
  <si>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</si>
  <si>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</si>
  <si>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</si>
  <si>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</si>
  <si>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</si>
  <si>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</si>
  <si>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</si>
  <si>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</si>
  <si>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</si>
  <si>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</si>
  <si>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</si>
  <si>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</si>
  <si>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</si>
  <si>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</si>
  <si>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</si>
  <si>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</si>
  <si>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</si>
  <si>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</si>
  <si>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</si>
  <si>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</si>
  <si>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</si>
  <si>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</si>
  <si>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</si>
  <si>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</si>
  <si>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</si>
  <si>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</si>
  <si>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</si>
  <si>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</si>
  <si>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</si>
  <si>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</si>
  <si>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</si>
  <si>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</si>
  <si>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</si>
  <si>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</si>
  <si>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</si>
  <si>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</si>
  <si>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</si>
  <si>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</si>
  <si>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</si>
  <si>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</si>
  <si>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</si>
  <si>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</si>
  <si>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</si>
  <si>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</si>
  <si>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</si>
  <si>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</si>
  <si>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</si>
  <si>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</si>
  <si>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</si>
  <si>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</si>
  <si>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</si>
  <si>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</si>
  <si>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</si>
  <si>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</si>
  <si>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</si>
  <si>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</si>
  <si>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</si>
  <si>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</si>
  <si>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</si>
  <si>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</si>
  <si>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</si>
  <si>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</si>
  <si>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</si>
  <si>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</si>
  <si>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</si>
  <si>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</si>
  <si>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</si>
  <si>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</si>
  <si>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</si>
  <si>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</si>
  <si>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</si>
  <si>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</si>
  <si>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</si>
  <si>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</si>
  <si>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</si>
  <si>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</si>
  <si>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</si>
  <si>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</si>
  <si>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</si>
  <si>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</si>
  <si>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</si>
  <si>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</si>
  <si>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</si>
  <si>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</si>
  <si>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</si>
  <si>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</si>
  <si>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</si>
  <si>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</si>
  <si>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</si>
  <si>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</si>
  <si>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</si>
  <si>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</si>
  <si>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</si>
  <si>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</si>
  <si>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</si>
  <si>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</si>
  <si>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</si>
  <si>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</si>
  <si>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</si>
  <si>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</si>
  <si>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</si>
  <si>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</si>
  <si>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</si>
  <si>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</si>
  <si>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</si>
  <si>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</si>
  <si>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</si>
  <si>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</si>
  <si>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</si>
  <si>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</si>
  <si>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</si>
  <si>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</si>
  <si>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</si>
  <si>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</si>
  <si>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</si>
  <si>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</si>
  <si>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</si>
  <si>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</si>
  <si>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</si>
  <si>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</si>
  <si>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</si>
  <si>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</si>
  <si>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</si>
  <si>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</si>
  <si>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</si>
  <si>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</si>
  <si>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</si>
  <si>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</si>
  <si>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</si>
  <si>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</si>
  <si>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</si>
  <si>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</si>
  <si>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</si>
  <si>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</si>
  <si>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</si>
  <si>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</si>
  <si>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</si>
  <si>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</si>
  <si>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</si>
  <si>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</si>
  <si>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</si>
  <si>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</si>
  <si>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</si>
  <si>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</si>
  <si>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</si>
  <si>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</si>
  <si>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</si>
  <si>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</si>
  <si>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</si>
  <si>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</si>
  <si>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</si>
  <si>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</si>
  <si>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</si>
  <si>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</si>
  <si>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</si>
  <si>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</si>
  <si>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</si>
  <si>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</si>
  <si>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</si>
  <si>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</si>
  <si>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</si>
  <si>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</si>
  <si>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</si>
  <si>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</si>
  <si>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</si>
  <si>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</si>
  <si>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</si>
  <si>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</si>
  <si>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</si>
  <si>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</si>
  <si>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</si>
  <si>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</si>
  <si>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</si>
  <si>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</si>
  <si>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</si>
  <si>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</si>
  <si>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</si>
  <si>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</si>
  <si>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</si>
  <si>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</si>
  <si>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</si>
  <si>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</si>
  <si>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</si>
  <si>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</si>
  <si>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</si>
  <si>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</si>
  <si>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</si>
  <si>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</si>
  <si>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</si>
  <si>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</si>
  <si>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</si>
  <si>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</si>
  <si>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</si>
  <si>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</si>
  <si>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</si>
  <si>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</si>
  <si>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</si>
  <si>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</si>
  <si>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</si>
  <si>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</si>
  <si>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</si>
  <si>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</si>
  <si>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</si>
  <si>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</si>
  <si>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</si>
  <si>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</si>
  <si>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</si>
  <si>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</si>
  <si>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</si>
  <si>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</si>
  <si>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</si>
  <si>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</si>
  <si>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</si>
  <si>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</si>
  <si>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</si>
  <si>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</si>
  <si>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</si>
  <si>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</si>
  <si>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</si>
  <si>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</si>
  <si>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</si>
  <si>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</si>
  <si>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</si>
  <si>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</si>
  <si>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</si>
  <si>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</si>
  <si>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</si>
  <si>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</si>
  <si>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</si>
  <si>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</si>
  <si>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</si>
  <si>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</si>
  <si>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</si>
  <si>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</si>
  <si>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</si>
  <si>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</si>
  <si>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</si>
  <si>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</si>
  <si>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</si>
  <si>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</si>
  <si>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</si>
  <si>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</si>
  <si>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</si>
  <si>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</si>
  <si>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</si>
  <si>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</si>
  <si>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</si>
  <si>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</si>
  <si>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</si>
  <si>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</si>
  <si>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</si>
  <si>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</si>
  <si>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</si>
  <si>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</si>
  <si>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</si>
  <si>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</si>
  <si>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</si>
  <si>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</si>
  <si>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</si>
  <si>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</si>
  <si>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</si>
  <si>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</si>
  <si>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</si>
  <si>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</si>
  <si>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</si>
  <si>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</si>
  <si>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</si>
  <si>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</si>
  <si>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</si>
  <si>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</si>
  <si>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</si>
  <si>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</si>
  <si>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</si>
  <si>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</si>
  <si>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</si>
  <si>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</si>
  <si>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</si>
  <si>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</si>
  <si>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</si>
  <si>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</si>
  <si>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</si>
  <si>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</si>
  <si>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</si>
  <si>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</si>
  <si>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</si>
  <si>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</si>
  <si>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</si>
  <si>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</si>
  <si>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</si>
  <si>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</si>
  <si>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</si>
  <si>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</si>
  <si>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</si>
  <si>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</si>
  <si>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</si>
  <si>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</si>
  <si>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</si>
  <si>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</si>
  <si>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</si>
  <si>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</si>
  <si>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</si>
  <si>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</si>
  <si>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</si>
  <si>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</si>
  <si>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</si>
  <si>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</si>
  <si>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</si>
  <si>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</si>
  <si>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</si>
  <si>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</si>
  <si>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</si>
  <si>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</si>
  <si>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</si>
  <si>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</si>
  <si>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</si>
  <si>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</si>
  <si>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</si>
  <si>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</si>
  <si>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</si>
  <si>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</si>
  <si>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</si>
  <si>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</si>
  <si>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</si>
  <si>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</si>
  <si>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</si>
  <si>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</si>
  <si>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</si>
  <si>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</si>
  <si>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</si>
  <si>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</si>
  <si>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</si>
  <si>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</si>
  <si>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</si>
  <si>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</si>
  <si>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</si>
  <si>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</si>
  <si>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</si>
  <si>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</si>
  <si>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</si>
  <si>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</si>
  <si>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</si>
  <si>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</si>
  <si>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</si>
  <si>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</si>
  <si>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</si>
  <si>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</si>
  <si>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</si>
  <si>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</si>
  <si>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</si>
  <si>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</si>
  <si>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</si>
  <si>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</si>
  <si>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</si>
  <si>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</si>
  <si>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</si>
  <si>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</si>
  <si>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</si>
  <si>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</si>
  <si>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</si>
  <si>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</si>
  <si>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</si>
  <si>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</si>
  <si>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</si>
  <si>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</si>
  <si>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</si>
  <si>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</si>
  <si>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</si>
  <si>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</si>
  <si>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</si>
  <si>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</si>
  <si>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</si>
  <si>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</si>
  <si>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</si>
  <si>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</si>
  <si>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</si>
  <si>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</si>
  <si>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</si>
  <si>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</si>
  <si>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</si>
  <si>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</si>
  <si>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</si>
  <si>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</si>
  <si>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</si>
  <si>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</si>
  <si>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</si>
  <si>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</si>
  <si>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</si>
  <si>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</si>
  <si>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</si>
  <si>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</si>
  <si>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</si>
  <si>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</si>
  <si>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</si>
  <si>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</si>
  <si>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</si>
  <si>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</si>
  <si>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</si>
  <si>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</si>
  <si>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</si>
  <si>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</si>
  <si>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</si>
  <si>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</si>
  <si>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</si>
  <si>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</si>
  <si>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</si>
  <si>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</si>
  <si>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</si>
  <si>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</si>
  <si>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</si>
  <si>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</si>
  <si>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</si>
  <si>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</si>
  <si>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</si>
  <si>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</si>
  <si>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</si>
  <si>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</si>
  <si>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</si>
  <si>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</si>
  <si>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</si>
  <si>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</si>
  <si>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</si>
  <si>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</si>
  <si>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</si>
  <si>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</si>
  <si>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</si>
  <si>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</si>
  <si>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</si>
  <si>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</si>
  <si>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</si>
  <si>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</si>
  <si>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</si>
  <si>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</si>
  <si>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</si>
  <si>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</si>
  <si>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</si>
  <si>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</si>
  <si>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</si>
  <si>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</si>
  <si>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</si>
  <si>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</si>
  <si>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</si>
  <si>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</si>
  <si>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</si>
  <si>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</si>
  <si>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</si>
  <si>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</si>
  <si>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</si>
  <si>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</si>
  <si>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</si>
  <si>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</si>
  <si>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</si>
  <si>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</si>
  <si>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</si>
  <si>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</si>
  <si>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</si>
  <si>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</si>
  <si>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</si>
  <si>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</si>
  <si>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</si>
  <si>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</si>
  <si>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</si>
  <si>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</si>
  <si>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</si>
  <si>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</si>
  <si>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</si>
  <si>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</si>
  <si>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</si>
  <si>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</si>
  <si>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</si>
  <si>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</si>
  <si>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</si>
  <si>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</si>
  <si>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</si>
  <si>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</si>
  <si>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</si>
  <si>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</si>
  <si>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</si>
  <si>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</si>
  <si>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</si>
  <si>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</si>
  <si>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</si>
  <si>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</si>
  <si>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</si>
  <si>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</si>
  <si>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</si>
  <si>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</si>
  <si>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</si>
  <si>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</si>
  <si>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</si>
  <si>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</si>
  <si>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</si>
  <si>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</si>
  <si>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</si>
  <si>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</si>
  <si>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</si>
  <si>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</si>
  <si>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</si>
  <si>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</si>
  <si>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</si>
  <si>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</si>
  <si>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</si>
  <si>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</si>
  <si>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</si>
  <si>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</si>
  <si>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</si>
  <si>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</si>
  <si>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</si>
  <si>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</si>
  <si>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</si>
  <si>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</si>
  <si>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</si>
  <si>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</si>
  <si>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</si>
  <si>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</si>
  <si>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</si>
  <si>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</si>
  <si>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</si>
  <si>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</si>
  <si>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</si>
  <si>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</si>
  <si>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</si>
  <si>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</si>
  <si>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</si>
  <si>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</si>
  <si>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</si>
  <si>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</si>
  <si>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</si>
  <si>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</si>
  <si>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</si>
  <si>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</si>
  <si>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</si>
  <si>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</si>
  <si>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</si>
  <si>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</si>
  <si>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</si>
  <si>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</si>
  <si>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</si>
  <si>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</si>
  <si>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</si>
  <si>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</si>
  <si>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</si>
  <si>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</si>
  <si>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</si>
  <si>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</si>
  <si>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</si>
  <si>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</si>
  <si>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</si>
  <si>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</si>
  <si>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</si>
  <si>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</si>
  <si>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</si>
  <si>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</si>
  <si>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</si>
  <si>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</si>
  <si>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</si>
  <si>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</si>
  <si>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</si>
  <si>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</si>
  <si>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</si>
  <si>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</si>
  <si>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</si>
  <si>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</si>
  <si>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</si>
  <si>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</si>
  <si>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</si>
  <si>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</si>
  <si>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</si>
  <si>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</si>
  <si>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</si>
  <si>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</si>
  <si>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</si>
  <si>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</si>
  <si>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</si>
  <si>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</si>
  <si>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</si>
  <si>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</si>
  <si>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</si>
  <si>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</si>
  <si>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</si>
  <si>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</si>
  <si>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</si>
  <si>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</si>
  <si>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</si>
  <si>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</si>
  <si>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</si>
  <si>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</si>
  <si>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</si>
  <si>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</si>
  <si>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</si>
  <si>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</si>
  <si>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</si>
  <si>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</si>
  <si>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</si>
  <si>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</si>
  <si>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</si>
  <si>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</si>
  <si>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</si>
  <si>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</si>
  <si>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</si>
  <si>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</si>
  <si>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</si>
  <si>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</si>
  <si>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</si>
  <si>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</si>
  <si>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</si>
  <si>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</si>
  <si>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</si>
  <si>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</si>
  <si>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</si>
  <si>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</si>
  <si>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</si>
  <si>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</si>
  <si>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</si>
  <si>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</si>
  <si>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</si>
  <si>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</si>
  <si>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</si>
  <si>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</si>
  <si>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</si>
  <si>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</si>
  <si>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</si>
  <si>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</si>
  <si>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</si>
  <si>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</si>
  <si>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</si>
  <si>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</si>
  <si>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</si>
  <si>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</si>
  <si>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</si>
  <si>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</si>
  <si>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</si>
  <si>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</si>
  <si>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</si>
  <si>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</si>
  <si>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</si>
  <si>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</si>
  <si>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</si>
  <si>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</si>
  <si>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</si>
  <si>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</si>
  <si>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</si>
  <si>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</si>
  <si>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</si>
  <si>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</si>
  <si>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</si>
  <si>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</si>
  <si>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</si>
  <si>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</si>
  <si>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</si>
  <si>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</si>
  <si>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</si>
  <si>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</si>
  <si>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</si>
  <si>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</si>
  <si>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</si>
  <si>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</si>
  <si>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</si>
  <si>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</si>
  <si>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</si>
  <si>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</si>
  <si>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</si>
  <si>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</si>
  <si>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</si>
  <si>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</si>
  <si>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</si>
  <si>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</si>
  <si>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</si>
  <si>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</si>
  <si>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</si>
  <si>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</si>
  <si>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</si>
  <si>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</si>
  <si>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</si>
  <si>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</si>
  <si>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</si>
  <si>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</si>
  <si>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</si>
  <si>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</si>
  <si>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</si>
  <si>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</si>
  <si>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</si>
  <si>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</si>
  <si>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</si>
  <si>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</si>
  <si>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</si>
  <si>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</si>
  <si>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</si>
  <si>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</si>
  <si>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</si>
  <si>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</si>
  <si>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</si>
  <si>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</si>
  <si>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</si>
  <si>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</si>
  <si>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</si>
  <si>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</si>
  <si>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</si>
  <si>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</si>
  <si>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</si>
  <si>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</si>
  <si>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</si>
  <si>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</si>
  <si>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</si>
  <si>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</si>
  <si>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</si>
  <si>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</si>
  <si>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</si>
  <si>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</si>
  <si>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</si>
  <si>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</si>
  <si>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</si>
  <si>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</si>
  <si>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</si>
  <si>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</si>
  <si>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</si>
  <si>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</si>
  <si>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</si>
  <si>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</si>
  <si>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</si>
  <si>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</si>
  <si>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</si>
  <si>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</si>
  <si>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</si>
  <si>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</si>
  <si>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</si>
  <si>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</si>
  <si>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</si>
  <si>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</si>
  <si>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</si>
  <si>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</si>
  <si>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</si>
  <si>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</si>
  <si>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</si>
  <si>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</si>
  <si>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</si>
  <si>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</si>
  <si>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</si>
  <si>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</si>
  <si>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</si>
  <si>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</si>
  <si>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</si>
  <si>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</si>
  <si>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</si>
  <si>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</si>
  <si>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</si>
  <si>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</si>
  <si>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</si>
  <si>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</si>
  <si>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</si>
  <si>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</si>
  <si>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</si>
  <si>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</si>
  <si>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</si>
  <si>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</si>
  <si>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</si>
  <si>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</si>
  <si>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</si>
  <si>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</si>
  <si>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</si>
  <si>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</si>
  <si>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</si>
  <si>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</si>
  <si>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</si>
  <si>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</si>
  <si>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</si>
  <si>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</si>
  <si>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</si>
  <si>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</si>
  <si>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</si>
  <si>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</si>
  <si>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</si>
  <si>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</si>
  <si>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</si>
  <si>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</si>
  <si>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</si>
  <si>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</si>
  <si>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</si>
  <si>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</si>
  <si>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</si>
  <si>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</si>
  <si>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</si>
  <si>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</si>
  <si>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</si>
  <si>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</si>
  <si>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</si>
  <si>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</si>
  <si>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</si>
  <si>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</si>
  <si>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</si>
  <si>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</si>
  <si>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</si>
  <si>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</si>
  <si>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</si>
  <si>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</si>
  <si>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</si>
  <si>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</si>
  <si>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</si>
  <si>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</si>
  <si>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</si>
  <si>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</si>
  <si>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</si>
  <si>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</si>
  <si>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</si>
  <si>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</si>
  <si>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</si>
  <si>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</si>
  <si>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</si>
  <si>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</si>
  <si>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</si>
  <si>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</si>
  <si>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</si>
  <si>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</si>
  <si>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</si>
  <si>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</si>
  <si>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</si>
  <si>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</si>
  <si>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</si>
  <si>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</si>
  <si>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</si>
  <si>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</si>
  <si>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</si>
  <si>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</si>
  <si>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</si>
  <si>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</si>
  <si>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</si>
  <si>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</si>
  <si>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</si>
  <si>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</si>
  <si>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</si>
  <si>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</si>
  <si>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</si>
  <si>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</si>
  <si>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</si>
  <si>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</si>
  <si>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</si>
  <si>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</si>
  <si>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</si>
  <si>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</si>
  <si>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</si>
  <si>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</si>
  <si>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</si>
  <si>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</si>
  <si>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</si>
  <si>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</si>
  <si>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</si>
  <si>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</si>
  <si>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</si>
  <si>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</si>
  <si>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</si>
  <si>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</si>
  <si>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</si>
  <si>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</si>
  <si>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</si>
  <si>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</si>
  <si>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</si>
  <si>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</si>
  <si>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</si>
  <si>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</si>
  <si>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</si>
  <si>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</si>
  <si>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</si>
  <si>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</si>
  <si>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</si>
  <si>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</si>
  <si>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</si>
  <si>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</si>
  <si>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</si>
  <si>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</si>
  <si>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</si>
  <si>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</si>
  <si>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</si>
  <si>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</si>
  <si>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</si>
  <si>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</si>
  <si>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</si>
  <si>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</si>
  <si>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</si>
  <si>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</si>
  <si>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</si>
  <si>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</si>
  <si>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</si>
  <si>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</si>
  <si>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</si>
  <si>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</si>
  <si>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</si>
  <si>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</si>
  <si>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</si>
  <si>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</si>
  <si>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</si>
  <si>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</si>
  <si>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</si>
  <si>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</si>
  <si>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</si>
  <si>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</si>
  <si>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</si>
  <si>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</si>
  <si>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</si>
  <si>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</si>
  <si>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</si>
  <si>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</si>
  <si>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</si>
  <si>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</si>
  <si>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</si>
  <si>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</si>
  <si>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</si>
  <si>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</si>
  <si>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</si>
  <si>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</si>
  <si>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</si>
  <si>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</si>
  <si>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</si>
  <si>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</si>
  <si>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</si>
  <si>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</si>
  <si>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</si>
  <si>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</si>
  <si>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</si>
  <si>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</si>
  <si>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</si>
  <si>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</si>
  <si>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</si>
  <si>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</si>
  <si>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</si>
  <si>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</si>
  <si>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</si>
  <si>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</si>
  <si>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</si>
  <si>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</si>
  <si>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</si>
  <si>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</si>
  <si>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</si>
  <si>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</si>
  <si>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</si>
  <si>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</si>
  <si>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</si>
  <si>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</si>
  <si>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</si>
  <si>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</si>
  <si>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</si>
  <si>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</si>
  <si>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</si>
  <si>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</si>
  <si>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</si>
  <si>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</si>
  <si>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</si>
  <si>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</si>
  <si>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</si>
  <si>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</si>
  <si>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</si>
  <si>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</si>
  <si>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</si>
  <si>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</si>
  <si>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</si>
  <si>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</si>
  <si>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</si>
  <si>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</si>
  <si>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</si>
  <si>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</si>
  <si>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</si>
  <si>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</si>
  <si>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</si>
  <si>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</si>
  <si>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</si>
  <si>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</si>
  <si>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</si>
  <si>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</si>
  <si>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</si>
  <si>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</si>
  <si>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</si>
  <si>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</si>
  <si>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</si>
  <si>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</si>
  <si>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</si>
  <si>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</si>
  <si>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</si>
  <si>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</si>
  <si>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</si>
  <si>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</si>
  <si>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</si>
  <si>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</si>
  <si>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</si>
  <si>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</si>
  <si>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</si>
  <si>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</si>
  <si>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</si>
  <si>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</si>
  <si>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</si>
  <si>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</si>
  <si>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</si>
  <si>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</si>
  <si>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</si>
  <si>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</si>
  <si>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</si>
  <si>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</si>
  <si>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</si>
  <si>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</si>
  <si>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</si>
  <si>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</si>
  <si>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</si>
  <si>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</si>
  <si>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</si>
  <si>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</si>
  <si>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</si>
  <si>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</si>
  <si>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</si>
  <si>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</si>
  <si>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</si>
  <si>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</si>
  <si>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</si>
  <si>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</si>
  <si>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</si>
  <si>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</si>
  <si>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</si>
  <si>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</si>
  <si>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</si>
  <si>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</si>
  <si>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</si>
  <si>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</si>
  <si>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</si>
  <si>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</si>
  <si>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</si>
  <si>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</si>
  <si>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</si>
  <si>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</si>
  <si>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</si>
  <si>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</si>
  <si>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</si>
  <si>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</si>
  <si>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</si>
  <si>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</si>
  <si>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</si>
  <si>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</si>
  <si>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</si>
  <si>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</si>
  <si>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</si>
  <si>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</si>
  <si>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</si>
  <si>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</si>
  <si>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</si>
  <si>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</si>
  <si>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</si>
  <si>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</si>
  <si>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</si>
  <si>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</si>
  <si>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</si>
  <si>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</si>
  <si>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</si>
  <si>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</si>
  <si>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</si>
  <si>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</si>
  <si>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</si>
  <si>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</si>
  <si>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</si>
  <si>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</si>
  <si>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</si>
  <si>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</si>
  <si>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</si>
  <si>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</si>
  <si>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</si>
  <si>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</si>
  <si>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</si>
  <si>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</si>
  <si>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</si>
  <si>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</si>
  <si>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</si>
  <si>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</si>
  <si>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</si>
  <si>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</si>
  <si>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</si>
  <si>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</si>
  <si>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</si>
  <si>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</si>
  <si>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</si>
  <si>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</si>
  <si>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</si>
  <si>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</si>
  <si>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</si>
  <si>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</si>
  <si>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</si>
  <si>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</si>
  <si>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</si>
  <si>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</si>
  <si>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</si>
  <si>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</si>
  <si>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</si>
  <si>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</si>
  <si>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</si>
  <si>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</si>
  <si>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</si>
  <si>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</si>
  <si>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</si>
  <si>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</si>
  <si>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</si>
  <si>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</si>
  <si>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</si>
  <si>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</si>
  <si>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</si>
  <si>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</si>
  <si>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</si>
  <si>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</si>
  <si>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</si>
  <si>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</si>
  <si>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</si>
  <si>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</si>
  <si>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</si>
  <si>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</si>
  <si>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</si>
  <si>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</si>
  <si>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</si>
  <si>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</si>
  <si>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</si>
  <si>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</si>
  <si>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</si>
  <si>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</si>
  <si>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</si>
  <si>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</si>
  <si>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</si>
  <si>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</si>
  <si>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</si>
  <si>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</si>
  <si>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</si>
  <si>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</si>
  <si>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</si>
  <si>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</si>
  <si>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</si>
  <si>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</si>
  <si>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</si>
  <si>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</si>
  <si>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</si>
  <si>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</si>
  <si>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</si>
  <si>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</si>
  <si>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</si>
  <si>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</si>
  <si>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</si>
  <si>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</si>
  <si>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</si>
  <si>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</si>
  <si>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</si>
  <si>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</si>
  <si>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</si>
  <si>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</si>
  <si>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</si>
  <si>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</si>
  <si>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</si>
  <si>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</si>
  <si>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</si>
  <si>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</si>
  <si>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</si>
  <si>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</si>
  <si>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</si>
  <si>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</si>
  <si>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</si>
  <si>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</si>
  <si>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</si>
  <si>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</si>
  <si>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</si>
  <si>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</si>
  <si>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</si>
  <si>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</si>
  <si>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</si>
  <si>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</si>
  <si>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</si>
  <si>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</si>
  <si>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</si>
  <si>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</si>
  <si>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</si>
  <si>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</si>
  <si>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</si>
  <si>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</si>
  <si>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</si>
  <si>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</si>
  <si>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</si>
  <si>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</si>
  <si>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</si>
  <si>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</si>
  <si>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</si>
  <si>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</si>
  <si>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</si>
  <si>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</si>
  <si>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</si>
  <si>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</si>
  <si>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</si>
  <si>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</si>
  <si>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</si>
  <si>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</si>
  <si>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</si>
  <si>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</si>
  <si>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</si>
  <si>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</si>
  <si>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</si>
  <si>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</si>
  <si>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</si>
  <si>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</si>
  <si>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</si>
  <si>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</si>
  <si>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</si>
  <si>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</si>
  <si>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</si>
  <si>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</si>
  <si>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</si>
  <si>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</si>
  <si>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</si>
  <si>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</si>
  <si>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</si>
  <si>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</si>
  <si>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</si>
  <si>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</si>
  <si>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</si>
  <si>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</si>
  <si>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</si>
  <si>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</si>
  <si>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</si>
  <si>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</si>
  <si>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</si>
  <si>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</si>
  <si>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</si>
  <si>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</si>
  <si>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</si>
  <si>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</si>
  <si>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</si>
  <si>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</si>
  <si>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</si>
  <si>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</si>
  <si>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</si>
  <si>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</si>
  <si>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</si>
  <si>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</si>
  <si>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</si>
  <si>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</si>
  <si>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</si>
  <si>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</si>
  <si>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</si>
  <si>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</si>
  <si>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</si>
  <si>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</si>
  <si>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</si>
  <si>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</si>
  <si>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</si>
  <si>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</si>
  <si>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</si>
  <si>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</si>
  <si>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</si>
  <si>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</si>
  <si>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</si>
  <si>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</si>
  <si>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</si>
  <si>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</si>
  <si>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</si>
  <si>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</si>
  <si>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</si>
  <si>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</si>
  <si>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</si>
  <si>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</si>
  <si>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</si>
  <si>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</si>
  <si>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</si>
  <si>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</si>
  <si>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</si>
  <si>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</si>
  <si>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</si>
  <si>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</si>
  <si>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</si>
  <si>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</si>
  <si>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</si>
  <si>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</si>
  <si>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</si>
  <si>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</si>
  <si>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</si>
  <si>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</si>
  <si>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</si>
  <si>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</si>
  <si>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</si>
  <si>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</si>
  <si>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</si>
  <si>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</si>
  <si>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</si>
  <si>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</si>
  <si>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</si>
  <si>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</si>
  <si>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</si>
  <si>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</si>
  <si>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</si>
  <si>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</si>
  <si>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</si>
  <si>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</si>
  <si>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</si>
  <si>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</si>
  <si>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</si>
  <si>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</si>
  <si>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</si>
  <si>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</si>
  <si>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</si>
  <si>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</si>
  <si>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</si>
  <si>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</si>
  <si>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</si>
  <si>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</si>
  <si>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</si>
  <si>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</si>
  <si>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</si>
  <si>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</si>
  <si>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</si>
  <si>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</si>
  <si>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</si>
  <si>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</si>
  <si>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</si>
  <si>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</si>
  <si>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</si>
  <si>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</si>
  <si>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</si>
  <si>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</si>
  <si>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</si>
  <si>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</si>
  <si>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</si>
  <si>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</si>
  <si>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</si>
  <si>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</si>
  <si>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</si>
  <si>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</si>
  <si>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</si>
  <si>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</si>
  <si>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</si>
  <si>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</si>
  <si>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</si>
  <si>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</si>
  <si>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</si>
  <si>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</si>
  <si>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</si>
  <si>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</si>
  <si>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</si>
  <si>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</si>
  <si>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</si>
  <si>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</si>
  <si>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</si>
  <si>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</si>
  <si>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</si>
  <si>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</si>
  <si>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</si>
  <si>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</si>
  <si>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</si>
  <si>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</si>
  <si>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</si>
  <si>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</si>
  <si>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</si>
  <si>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</si>
  <si>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</si>
  <si>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</si>
  <si>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</si>
  <si>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</si>
  <si>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</si>
  <si>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</si>
  <si>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</si>
  <si>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</si>
  <si>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</si>
  <si>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</si>
  <si>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</si>
  <si>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</si>
  <si>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</si>
  <si>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</si>
  <si>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</si>
  <si>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</si>
  <si>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</si>
  <si>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</si>
  <si>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</si>
  <si>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</si>
  <si>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</si>
  <si>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</si>
  <si>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</si>
  <si>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</si>
  <si>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</si>
  <si>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</si>
  <si>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</si>
  <si>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</si>
  <si>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</si>
  <si>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</si>
  <si>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</si>
  <si>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</si>
  <si>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</si>
  <si>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</si>
  <si>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</si>
  <si>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</si>
  <si>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</si>
  <si>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</si>
  <si>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</si>
  <si>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</si>
  <si>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</si>
  <si>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</si>
  <si>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</si>
  <si>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</si>
  <si>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</si>
  <si>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</si>
  <si>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</si>
  <si>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</si>
  <si>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</si>
  <si>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</si>
  <si>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</si>
  <si>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</si>
  <si>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</si>
  <si>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</si>
  <si>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</si>
  <si>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</si>
  <si>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</si>
  <si>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</si>
  <si>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</si>
  <si>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</si>
  <si>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</si>
  <si>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</si>
  <si>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</si>
  <si>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</si>
  <si>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</si>
  <si>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</si>
  <si>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</si>
  <si>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</si>
  <si>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</si>
  <si>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</si>
  <si>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</si>
  <si>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</si>
  <si>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</si>
  <si>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</si>
  <si>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</si>
  <si>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</si>
  <si>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</si>
  <si>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</si>
  <si>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</si>
  <si>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</si>
  <si>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</si>
  <si>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</si>
  <si>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</si>
  <si>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</si>
  <si>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</si>
  <si>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</si>
  <si>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</si>
  <si>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</si>
  <si>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</si>
  <si>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</si>
  <si>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</si>
  <si>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</si>
  <si>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</si>
  <si>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</si>
  <si>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</si>
  <si>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</si>
  <si>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</si>
  <si>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</si>
  <si>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</si>
  <si>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</si>
  <si>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</si>
  <si>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</si>
  <si>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</si>
  <si>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</si>
  <si>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</si>
  <si>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</si>
  <si>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</si>
  <si>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</si>
  <si>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</si>
  <si>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</si>
  <si>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</si>
  <si>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</si>
  <si>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</si>
  <si>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</si>
  <si>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</si>
  <si>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</si>
  <si>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</si>
  <si>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</si>
  <si>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</si>
  <si>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</si>
  <si>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</si>
  <si>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</si>
  <si>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</si>
  <si>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</si>
  <si>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</si>
  <si>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</si>
  <si>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</si>
  <si>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</si>
  <si>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</si>
  <si>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</si>
  <si>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</si>
  <si>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</si>
  <si>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</si>
  <si>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</si>
  <si>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</si>
  <si>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</si>
  <si>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</si>
  <si>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</si>
  <si>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</si>
  <si>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</si>
  <si>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</si>
  <si>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</si>
  <si>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</si>
  <si>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</si>
  <si>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</si>
  <si>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</si>
  <si>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</si>
  <si>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</si>
  <si>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</si>
  <si>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</si>
  <si>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</si>
  <si>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</si>
  <si>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</si>
  <si>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</si>
  <si>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</si>
  <si>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</si>
  <si>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</si>
  <si>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</si>
  <si>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</si>
  <si>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</si>
  <si>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</si>
  <si>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</si>
  <si>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</si>
  <si>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</si>
  <si>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</si>
  <si>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</si>
  <si>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</si>
  <si>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</si>
  <si>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</si>
  <si>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</si>
  <si>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</si>
  <si>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</si>
  <si>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</si>
  <si>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</si>
  <si>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</si>
  <si>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</si>
  <si>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</si>
  <si>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</si>
  <si>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</si>
  <si>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</si>
  <si>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</si>
  <si>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</si>
  <si>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</si>
  <si>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</si>
  <si>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</si>
  <si>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</si>
  <si>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</si>
  <si>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</si>
  <si>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</si>
  <si>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</si>
  <si>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</si>
  <si>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</si>
  <si>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</si>
  <si>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</si>
  <si>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</si>
  <si>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</si>
  <si>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</si>
  <si>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</si>
  <si>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</si>
  <si>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</si>
  <si>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</si>
  <si>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</si>
  <si>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</si>
  <si>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</si>
  <si>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</si>
  <si>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</si>
  <si>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</si>
  <si>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</si>
  <si>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</si>
  <si>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</si>
  <si>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</si>
  <si>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</si>
  <si>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</si>
  <si>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</si>
  <si>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</si>
  <si>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</si>
  <si>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</si>
  <si>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</si>
  <si>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</si>
  <si>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</si>
  <si>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</si>
  <si>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</si>
  <si>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</si>
  <si>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</si>
  <si>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</si>
  <si>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</si>
  <si>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</si>
  <si>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</si>
  <si>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</si>
  <si>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</si>
  <si>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</si>
  <si>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</si>
  <si>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</si>
  <si>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</si>
  <si>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</si>
  <si>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</si>
  <si>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</si>
  <si>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</si>
  <si>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</si>
  <si>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</si>
  <si>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</si>
  <si>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</si>
  <si>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</si>
  <si>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</si>
  <si>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</si>
  <si>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</si>
  <si>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</si>
  <si>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</si>
  <si>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</si>
  <si>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</si>
  <si>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</si>
  <si>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</si>
  <si>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</si>
  <si>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</si>
  <si>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</si>
  <si>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</si>
  <si>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</si>
  <si>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</si>
  <si>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</si>
  <si>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</si>
  <si>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</si>
  <si>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</si>
  <si>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</si>
  <si>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</si>
  <si>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</si>
  <si>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</si>
  <si>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</si>
  <si>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</si>
  <si>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</si>
  <si>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</si>
  <si>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</si>
  <si>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</si>
  <si>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</si>
  <si>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</si>
  <si>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</si>
  <si>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</si>
  <si>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</si>
  <si>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</si>
  <si>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</si>
  <si>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</si>
  <si>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</si>
  <si>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</si>
  <si>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</si>
  <si>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</si>
  <si>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</si>
  <si>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</si>
  <si>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</si>
  <si>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</si>
  <si>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</si>
  <si>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</si>
  <si>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</si>
  <si>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</si>
  <si>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</si>
  <si>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</si>
  <si>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</si>
  <si>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</si>
  <si>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</si>
  <si>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</si>
  <si>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</si>
  <si>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</si>
  <si>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</si>
  <si>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</si>
  <si>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</si>
  <si>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</si>
  <si>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</si>
  <si>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</si>
  <si>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</si>
  <si>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</si>
  <si>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</si>
  <si>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</si>
  <si>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</si>
  <si>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</si>
  <si>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</si>
  <si>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</si>
  <si>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</si>
  <si>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</si>
  <si>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</si>
  <si>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</si>
  <si>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</si>
  <si>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</si>
  <si>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</si>
  <si>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</si>
  <si>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</si>
  <si>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</si>
  <si>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</si>
  <si>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</si>
  <si>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</si>
  <si>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</si>
  <si>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</si>
  <si>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</si>
  <si>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</si>
  <si>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</si>
  <si>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</si>
  <si>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</si>
  <si>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</si>
  <si>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</si>
  <si>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</si>
  <si>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</si>
  <si>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</si>
  <si>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</si>
  <si>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</si>
  <si>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</si>
  <si>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</si>
  <si>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</si>
  <si>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</si>
  <si>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</si>
  <si>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</si>
  <si>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</si>
  <si>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</si>
  <si>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</si>
  <si>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</si>
  <si>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</si>
  <si>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</si>
  <si>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</si>
  <si>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</si>
  <si>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</si>
  <si>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</si>
  <si>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</si>
  <si>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</si>
  <si>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</si>
  <si>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</si>
  <si>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</si>
  <si>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</si>
  <si>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</si>
  <si>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</si>
  <si>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</si>
  <si>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</si>
  <si>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</si>
  <si>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</si>
  <si>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</si>
  <si>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</si>
  <si>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</si>
  <si>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</si>
  <si>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</si>
  <si>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</si>
  <si>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</si>
  <si>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</si>
  <si>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</si>
  <si>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</si>
  <si>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</si>
  <si>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</si>
  <si>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</si>
  <si>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</si>
  <si>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</si>
  <si>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</si>
  <si>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</si>
  <si>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</si>
  <si>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</si>
  <si>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</si>
  <si>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</si>
  <si>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</si>
  <si>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</si>
  <si>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</si>
  <si>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</si>
  <si>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</si>
  <si>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</si>
  <si>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</si>
  <si>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</si>
  <si>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</si>
  <si>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</si>
  <si>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</si>
  <si>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</si>
  <si>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</si>
  <si>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</si>
  <si>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</si>
  <si>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</si>
  <si>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</si>
  <si>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</si>
  <si>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</si>
  <si>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</si>
  <si>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</si>
  <si>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</si>
  <si>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</si>
  <si>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</si>
  <si>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</si>
  <si>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</si>
  <si>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</si>
  <si>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</si>
  <si>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</si>
  <si>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</si>
  <si>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</si>
  <si>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</si>
  <si>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</si>
  <si>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</si>
  <si>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</si>
  <si>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</si>
  <si>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</si>
  <si>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</si>
  <si>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</si>
  <si>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</si>
  <si>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</si>
  <si>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</si>
  <si>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</si>
  <si>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</si>
  <si>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</si>
  <si>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</si>
  <si>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</si>
  <si>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</si>
  <si>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</si>
  <si>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</si>
  <si>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</si>
  <si>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</si>
  <si>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</si>
  <si>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</si>
  <si>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</si>
  <si>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</si>
  <si>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</si>
  <si>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</si>
  <si>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</si>
  <si>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</si>
  <si>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</si>
  <si>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</si>
  <si>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</si>
  <si>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</si>
  <si>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</si>
  <si>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</si>
  <si>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</si>
  <si>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</si>
  <si>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</si>
  <si>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</si>
  <si>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</si>
  <si>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</si>
  <si>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</si>
  <si>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</si>
  <si>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</si>
  <si>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</si>
  <si>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</si>
  <si>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</si>
  <si>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</si>
  <si>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</si>
  <si>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</si>
  <si>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</si>
  <si>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</si>
  <si>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</si>
  <si>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</si>
  <si>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</si>
  <si>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</si>
  <si>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</si>
  <si>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</si>
  <si>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</si>
  <si>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</si>
  <si>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</si>
  <si>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</si>
  <si>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</si>
  <si>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</si>
  <si>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</si>
  <si>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</si>
  <si>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</si>
  <si>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</si>
  <si>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</si>
  <si>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</si>
  <si>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</si>
  <si>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</si>
  <si>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</si>
  <si>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</si>
  <si>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</si>
  <si>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</si>
  <si>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</si>
  <si>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</si>
  <si>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</si>
  <si>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</si>
  <si>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</si>
  <si>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</si>
  <si>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</si>
  <si>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</si>
  <si>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</si>
  <si>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</si>
  <si>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</si>
  <si>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</si>
  <si>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</si>
  <si>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</si>
  <si>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</si>
  <si>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</si>
  <si>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</si>
  <si>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</si>
  <si>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</si>
  <si>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</si>
  <si>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</si>
  <si>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</si>
  <si>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</si>
  <si>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</si>
  <si>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</si>
  <si>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</si>
  <si>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</si>
  <si>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</si>
  <si>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</si>
  <si>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</si>
  <si>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</si>
  <si>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</si>
  <si>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</si>
  <si>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</si>
  <si>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</si>
  <si>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</si>
  <si>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</si>
  <si>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</si>
  <si>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</si>
  <si>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</si>
  <si>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</si>
  <si>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</si>
  <si>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</si>
  <si>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</si>
  <si>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</si>
  <si>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</si>
  <si>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</si>
  <si>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</si>
  <si>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</si>
  <si>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</si>
  <si>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</si>
  <si>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</si>
  <si>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</si>
  <si>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</si>
  <si>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</si>
  <si>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</si>
  <si>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</si>
  <si>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</si>
  <si>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</si>
  <si>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</si>
  <si>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</si>
  <si>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</si>
  <si>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</si>
  <si>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</si>
  <si>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</si>
  <si>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</si>
  <si>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</si>
  <si>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</si>
  <si>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</si>
  <si>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</si>
  <si>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</si>
  <si>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</si>
  <si>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</si>
  <si>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</si>
  <si>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</si>
  <si>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</si>
  <si>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</si>
  <si>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</si>
  <si>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</si>
  <si>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</si>
  <si>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</si>
  <si>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</si>
  <si>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</si>
  <si>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</si>
  <si>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</si>
  <si>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</si>
  <si>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</si>
  <si>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</si>
  <si>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</si>
  <si>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</si>
  <si>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</si>
  <si>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</si>
  <si>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</si>
  <si>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</si>
  <si>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</si>
  <si>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</si>
  <si>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</si>
  <si>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</si>
  <si>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</si>
  <si>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</si>
  <si>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</si>
  <si>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</si>
  <si>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</si>
  <si>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</si>
  <si>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</si>
  <si>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</si>
  <si>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</si>
  <si>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</si>
  <si>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</si>
  <si>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</si>
  <si>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</si>
  <si>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</si>
  <si>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</si>
  <si>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</si>
  <si>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</si>
  <si>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</si>
  <si>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</si>
  <si>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</si>
  <si>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</si>
  <si>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</si>
  <si>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</si>
  <si>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</si>
  <si>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</si>
  <si>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</si>
  <si>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</si>
  <si>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</si>
  <si>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</si>
  <si>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</si>
  <si>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</si>
  <si>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</si>
  <si>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</si>
  <si>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</si>
  <si>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</si>
  <si>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</si>
  <si>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</si>
  <si>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</si>
  <si>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</si>
  <si>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</si>
  <si>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</si>
  <si>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</si>
  <si>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</si>
  <si>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</si>
  <si>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</si>
  <si>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</si>
  <si>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</si>
  <si>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</si>
  <si>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</si>
  <si>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</si>
  <si>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</si>
  <si>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</si>
  <si>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</si>
  <si>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</si>
  <si>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</si>
  <si>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</si>
  <si>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</si>
  <si>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</si>
  <si>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</si>
  <si>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</si>
  <si>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</si>
  <si>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</si>
  <si>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</si>
  <si>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</si>
  <si>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</si>
  <si>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</si>
  <si>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</si>
  <si>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</si>
  <si>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</si>
  <si>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</si>
  <si>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</si>
  <si>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</si>
  <si>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</si>
  <si>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</si>
  <si>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</si>
  <si>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</si>
  <si>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</si>
  <si>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</si>
  <si>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</si>
  <si>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</si>
  <si>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</si>
  <si>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</si>
  <si>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</si>
  <si>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</si>
  <si>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</si>
  <si>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</si>
  <si>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</si>
  <si>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</si>
  <si>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</si>
  <si>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</si>
  <si>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</si>
  <si>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</si>
  <si>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</si>
  <si>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</si>
  <si>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</si>
  <si>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</si>
  <si>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</si>
  <si>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</si>
  <si>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</si>
  <si>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</si>
  <si>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</si>
  <si>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</si>
  <si>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</si>
  <si>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</si>
  <si>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</si>
  <si>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</si>
  <si>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</si>
  <si>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</si>
  <si>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</si>
  <si>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</si>
  <si>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</si>
  <si>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</si>
  <si>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</si>
  <si>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</si>
  <si>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</si>
  <si>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</si>
  <si>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</si>
  <si>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</si>
  <si>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</si>
  <si>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</si>
  <si>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</si>
  <si>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</si>
  <si>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</si>
  <si>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</si>
  <si>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</si>
  <si>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</si>
  <si>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</si>
  <si>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</si>
  <si>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</si>
  <si>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</si>
  <si>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</si>
  <si>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</si>
  <si>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</si>
  <si>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</si>
  <si>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</si>
  <si>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</si>
  <si>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</si>
  <si>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</si>
  <si>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</si>
  <si>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</si>
  <si>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</si>
  <si>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</si>
  <si>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</si>
  <si>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</si>
  <si>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</si>
  <si>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</si>
  <si>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</si>
  <si>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</si>
  <si>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</si>
  <si>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</si>
  <si>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</si>
  <si>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</si>
  <si>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</si>
  <si>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</si>
  <si>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</si>
  <si>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</si>
  <si>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</si>
  <si>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</si>
  <si>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</si>
  <si>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</si>
  <si>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</si>
  <si>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</si>
  <si>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</si>
  <si>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</si>
  <si>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</si>
  <si>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</si>
  <si>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</si>
  <si>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</si>
  <si>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</si>
  <si>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</si>
  <si>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</si>
  <si>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</si>
  <si>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</si>
  <si>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</si>
  <si>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</si>
  <si>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</si>
  <si>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</si>
  <si>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</si>
  <si>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</si>
  <si>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</si>
  <si>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</si>
  <si>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</si>
  <si>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</si>
  <si>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</si>
  <si>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</si>
  <si>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</si>
  <si>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</si>
  <si>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</si>
  <si>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</si>
  <si>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</si>
  <si>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</si>
  <si>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</si>
  <si>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</si>
  <si>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</si>
  <si>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</si>
  <si>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</si>
  <si>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</si>
  <si>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</si>
  <si>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</si>
  <si>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</si>
  <si>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</si>
  <si>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</si>
  <si>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</si>
  <si>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</si>
  <si>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</si>
  <si>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</si>
  <si>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</si>
  <si>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</si>
  <si>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</si>
  <si>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</si>
  <si>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</si>
  <si>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</si>
  <si>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</si>
  <si>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</si>
  <si>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</si>
  <si>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</si>
  <si>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</si>
  <si>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</si>
  <si>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</si>
  <si>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</si>
  <si>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</si>
  <si>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</si>
  <si>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</si>
  <si>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</si>
  <si>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</si>
  <si>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</si>
  <si>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</si>
  <si>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</si>
  <si>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</si>
  <si>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</si>
  <si>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</si>
  <si>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</si>
  <si>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</si>
  <si>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</si>
  <si>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</si>
  <si>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</si>
  <si>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</si>
  <si>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</si>
  <si>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</si>
  <si>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</si>
  <si>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</si>
  <si>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</si>
  <si>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</si>
  <si>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</si>
  <si>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</si>
  <si>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</si>
  <si>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</si>
  <si>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</si>
  <si>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</si>
  <si>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</si>
  <si>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</si>
  <si>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</si>
  <si>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</si>
  <si>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</si>
  <si>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</si>
  <si>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</si>
  <si>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</si>
  <si>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</si>
  <si>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</si>
  <si>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</si>
  <si>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</si>
  <si>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</si>
  <si>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</si>
  <si>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</si>
  <si>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</si>
  <si>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</si>
  <si>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</si>
  <si>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</si>
  <si>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</si>
  <si>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</si>
  <si>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</si>
  <si>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</si>
  <si>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</si>
  <si>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</si>
  <si>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</si>
  <si>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</si>
  <si>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</si>
  <si>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</si>
  <si>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</si>
  <si>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</si>
  <si>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</si>
  <si>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</si>
  <si>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</si>
  <si>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</si>
  <si>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</si>
  <si>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</si>
  <si>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</si>
  <si>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</si>
  <si>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</si>
  <si>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</si>
  <si>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</si>
  <si>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</si>
  <si>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</si>
  <si>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</si>
  <si>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</si>
  <si>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</si>
  <si>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</si>
  <si>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</si>
  <si>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</si>
  <si>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</si>
  <si>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</si>
  <si>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</si>
  <si>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</si>
  <si>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</si>
  <si>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</si>
  <si>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</si>
  <si>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</si>
  <si>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</si>
  <si>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</si>
  <si>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</si>
  <si>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</si>
  <si>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</si>
  <si>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</si>
  <si>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</si>
  <si>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</si>
  <si>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</si>
  <si>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</si>
  <si>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</si>
  <si>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</si>
  <si>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</si>
  <si>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</si>
  <si>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</si>
  <si>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</si>
  <si>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</si>
  <si>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</si>
  <si>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</si>
  <si>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</si>
  <si>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</si>
  <si>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</si>
  <si>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</si>
  <si>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</si>
  <si>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</si>
  <si>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</si>
  <si>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</si>
  <si>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</si>
  <si>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</si>
  <si>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</si>
  <si>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</si>
  <si>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</si>
  <si>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</si>
  <si>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</si>
  <si>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</si>
  <si>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</si>
  <si>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</si>
  <si>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</si>
  <si>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</si>
  <si>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</si>
  <si>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</si>
  <si>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</si>
  <si>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</si>
  <si>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</si>
  <si>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</si>
  <si>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</si>
  <si>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</si>
  <si>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</si>
  <si>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</si>
  <si>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</si>
  <si>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</si>
  <si>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</si>
  <si>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</si>
  <si>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</si>
  <si>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</si>
  <si>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</si>
  <si>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</si>
  <si>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</si>
  <si>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</si>
  <si>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</si>
  <si>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</si>
  <si>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</si>
  <si>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</si>
  <si>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</si>
  <si>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</si>
  <si>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</si>
  <si>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</si>
  <si>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</si>
  <si>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</si>
  <si>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</si>
  <si>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</si>
  <si>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</si>
  <si>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</si>
  <si>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</si>
  <si>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</si>
  <si>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</si>
  <si>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</si>
  <si>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</si>
  <si>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</si>
  <si>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</si>
  <si>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</si>
  <si>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</si>
  <si>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</si>
  <si>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</si>
  <si>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</si>
  <si>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</si>
  <si>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</si>
  <si>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</si>
  <si>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</si>
  <si>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</si>
  <si>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</si>
  <si>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</si>
  <si>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</si>
  <si>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</si>
  <si>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</si>
  <si>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</si>
  <si>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</si>
  <si>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</si>
  <si>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</si>
  <si>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</si>
  <si>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</si>
  <si>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</si>
  <si>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</si>
  <si>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</si>
  <si>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</si>
  <si>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</si>
  <si>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</si>
  <si>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</si>
  <si>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</si>
  <si>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</si>
  <si>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</si>
  <si>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</si>
  <si>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</si>
  <si>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</si>
  <si>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</si>
  <si>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</si>
  <si>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</si>
  <si>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</si>
  <si>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</si>
  <si>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</si>
  <si>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</si>
  <si>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</si>
  <si>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</si>
  <si>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</si>
  <si>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</si>
  <si>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</si>
  <si>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</si>
  <si>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</si>
  <si>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</si>
  <si>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</si>
  <si>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</si>
  <si>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</si>
  <si>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</si>
  <si>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</si>
  <si>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</si>
  <si>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</si>
  <si>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</si>
  <si>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</si>
  <si>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</si>
  <si>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</si>
  <si>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</si>
  <si>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</si>
  <si>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</si>
  <si>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</si>
  <si>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</si>
  <si>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</si>
  <si>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</si>
  <si>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</si>
  <si>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</si>
  <si>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</si>
  <si>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</si>
  <si>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</si>
  <si>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</si>
  <si>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</si>
  <si>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</si>
  <si>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</si>
  <si>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</si>
  <si>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</si>
  <si>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</si>
  <si>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</si>
  <si>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</si>
  <si>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</si>
  <si>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</si>
  <si>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</si>
  <si>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</si>
  <si>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</si>
  <si>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</si>
  <si>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</si>
  <si>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</si>
  <si>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</si>
  <si>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</si>
  <si>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</si>
  <si>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</si>
  <si>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</si>
  <si>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</si>
  <si>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</si>
  <si>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</si>
  <si>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</si>
  <si>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</si>
  <si>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</si>
  <si>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</si>
  <si>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</si>
  <si>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</si>
  <si>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</si>
  <si>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</si>
  <si>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</si>
  <si>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</si>
  <si>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</si>
  <si>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</si>
  <si>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</si>
  <si>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</si>
  <si>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</si>
  <si>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</si>
  <si>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</si>
  <si>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</si>
  <si>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</si>
  <si>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</si>
  <si>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</si>
  <si>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</si>
  <si>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</si>
  <si>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</si>
  <si>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</si>
  <si>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</si>
  <si>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</si>
  <si>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</si>
  <si>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</si>
  <si>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</si>
  <si>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</si>
  <si>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</si>
  <si>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</si>
  <si>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</si>
  <si>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</si>
  <si>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</si>
  <si>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</si>
  <si>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</si>
  <si>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</si>
  <si>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</si>
  <si>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</si>
  <si>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</si>
  <si>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</si>
  <si>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</si>
  <si>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</si>
  <si>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</si>
  <si>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</si>
  <si>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</si>
  <si>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</si>
  <si>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</si>
  <si>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</si>
  <si>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</si>
  <si>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</si>
  <si>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</si>
  <si>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</si>
  <si>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</si>
  <si>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</si>
  <si>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</si>
  <si>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</si>
  <si>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</si>
  <si>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</si>
  <si>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</si>
  <si>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</si>
  <si>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</si>
  <si>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</si>
  <si>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</si>
  <si>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</si>
  <si>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</si>
  <si>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</si>
  <si>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</si>
  <si>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</si>
  <si>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</si>
  <si>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</si>
  <si>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</si>
  <si>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</si>
  <si>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</si>
  <si>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</si>
  <si>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</si>
  <si>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</si>
  <si>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</si>
  <si>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</si>
  <si>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</si>
  <si>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</si>
  <si>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</si>
  <si>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</si>
  <si>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</si>
  <si>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</si>
  <si>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</si>
  <si>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</si>
  <si>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</si>
  <si>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</si>
  <si>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</si>
  <si>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</si>
  <si>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</si>
  <si>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</si>
  <si>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</si>
  <si>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</si>
  <si>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</si>
  <si>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</si>
  <si>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</si>
  <si>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</si>
  <si>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</si>
  <si>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</si>
  <si>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</si>
  <si>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</si>
  <si>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</si>
  <si>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</si>
  <si>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</si>
  <si>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</si>
  <si>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</si>
  <si>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</si>
  <si>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</si>
  <si>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</si>
  <si>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</si>
  <si>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</si>
  <si>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</si>
  <si>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</si>
  <si>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</si>
  <si>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</si>
  <si>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</si>
  <si>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</si>
  <si>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</si>
  <si>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</si>
  <si>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</si>
  <si>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</si>
  <si>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</si>
  <si>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</si>
  <si>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</si>
  <si>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</si>
  <si>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</si>
  <si>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</si>
  <si>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</si>
  <si>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</si>
  <si>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</si>
  <si>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</si>
  <si>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</si>
  <si>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</si>
  <si>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</si>
  <si>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</si>
  <si>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</si>
  <si>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</si>
  <si>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</si>
  <si>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</si>
  <si>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</si>
  <si>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</si>
  <si>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</si>
  <si>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</si>
  <si>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</si>
  <si>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</si>
  <si>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</si>
  <si>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</si>
  <si>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</si>
  <si>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</si>
  <si>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</si>
  <si>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</si>
  <si>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</si>
  <si>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</si>
  <si>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</si>
  <si>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</si>
  <si>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</si>
  <si>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</si>
  <si>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</si>
  <si>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</si>
  <si>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</si>
  <si>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</si>
  <si>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</si>
  <si>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</si>
  <si>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</si>
  <si>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</si>
  <si>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</si>
  <si>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</si>
  <si>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</si>
  <si>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</si>
  <si>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</si>
  <si>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</si>
  <si>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</si>
  <si>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</si>
  <si>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</si>
  <si>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</si>
  <si>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</si>
  <si>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</si>
  <si>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</si>
  <si>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</si>
  <si>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</si>
  <si>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</si>
  <si>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</si>
  <si>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</si>
  <si>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</si>
  <si>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</si>
  <si>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</si>
  <si>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</si>
  <si>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</si>
  <si>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</si>
  <si>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</si>
  <si>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</si>
  <si>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</si>
  <si>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</si>
  <si>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</si>
  <si>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</si>
  <si>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</si>
  <si>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</si>
  <si>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</si>
  <si>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</si>
  <si>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</si>
  <si>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</si>
  <si>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</si>
  <si>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</si>
  <si>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</si>
  <si>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</si>
  <si>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</si>
  <si>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</si>
  <si>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</si>
  <si>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</si>
  <si>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</si>
  <si>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</si>
  <si>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</si>
  <si>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</si>
  <si>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</si>
  <si>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</si>
  <si>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</si>
  <si>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</si>
  <si>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</si>
  <si>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</si>
  <si>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</si>
  <si>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</si>
  <si>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</si>
  <si>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</si>
  <si>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</si>
  <si>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</si>
  <si>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</si>
  <si>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</si>
  <si>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</si>
  <si>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</si>
  <si>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</si>
  <si>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</si>
  <si>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</si>
  <si>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</si>
  <si>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</si>
  <si>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</si>
  <si>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</si>
  <si>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</si>
  <si>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</si>
  <si>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</si>
  <si>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</si>
  <si>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</si>
  <si>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</si>
  <si>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</si>
  <si>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</si>
  <si>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</si>
  <si>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</si>
  <si>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</si>
  <si>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</si>
  <si>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</si>
  <si>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</si>
  <si>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</si>
  <si>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</si>
  <si>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</si>
  <si>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</si>
  <si>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</si>
  <si>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</si>
  <si>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</si>
  <si>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</si>
  <si>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</si>
  <si>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</si>
  <si>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</si>
  <si>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</si>
  <si>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</si>
  <si>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</si>
  <si>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</si>
  <si>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</si>
  <si>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</si>
  <si>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</si>
  <si>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</si>
  <si>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</si>
  <si>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</si>
  <si>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</si>
  <si>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</si>
  <si>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</si>
  <si>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</si>
  <si>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</si>
  <si>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</si>
  <si>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</si>
  <si>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</si>
  <si>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</si>
  <si>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</si>
  <si>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</si>
  <si>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</si>
  <si>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</si>
  <si>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</si>
  <si>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</si>
  <si>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</si>
  <si>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</si>
  <si>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</si>
  <si>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</si>
  <si>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</si>
  <si>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</si>
  <si>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</si>
  <si>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</si>
  <si>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</si>
  <si>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</si>
  <si>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</si>
  <si>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</si>
  <si>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</si>
  <si>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</si>
  <si>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</si>
  <si>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</si>
  <si>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</si>
  <si>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</si>
  <si>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</si>
  <si>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</si>
  <si>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</si>
  <si>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</si>
  <si>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</si>
  <si>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</si>
  <si>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</si>
  <si>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</si>
  <si>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</si>
  <si>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</si>
  <si>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</si>
  <si>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</si>
  <si>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</si>
  <si>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</si>
  <si>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</si>
  <si>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</si>
  <si>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</si>
  <si>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</si>
  <si>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</si>
  <si>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</si>
  <si>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</si>
  <si>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</si>
  <si>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</si>
  <si>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</si>
  <si>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</si>
  <si>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</si>
  <si>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</si>
  <si>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</si>
  <si>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</si>
  <si>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</si>
  <si>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</si>
  <si>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</si>
  <si>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</si>
  <si>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</si>
  <si>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</si>
  <si>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</si>
  <si>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</si>
  <si>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</si>
  <si>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</si>
  <si>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</si>
  <si>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</si>
  <si>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</si>
  <si>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</si>
  <si>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</si>
  <si>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</si>
  <si>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</si>
  <si>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</si>
  <si>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</si>
  <si>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</si>
  <si>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</si>
  <si>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</si>
  <si>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</si>
  <si>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</si>
  <si>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</si>
  <si>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</si>
  <si>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</si>
  <si>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</si>
  <si>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</si>
  <si>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</si>
  <si>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</si>
  <si>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</si>
  <si>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</si>
  <si>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</si>
  <si>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</si>
  <si>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</si>
  <si>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</si>
  <si>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</si>
  <si>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</si>
  <si>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</si>
  <si>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</si>
  <si>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</si>
  <si>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</si>
  <si>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</si>
  <si>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</si>
  <si>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</si>
  <si>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</si>
  <si>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</si>
  <si>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</si>
  <si>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</si>
  <si>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</si>
  <si>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</si>
  <si>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</si>
  <si>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</si>
  <si>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</si>
  <si>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</si>
  <si>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</si>
  <si>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</si>
  <si>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</si>
  <si>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</si>
  <si>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</si>
  <si>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</si>
  <si>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</si>
  <si>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</si>
  <si>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</si>
  <si>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</si>
  <si>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</si>
  <si>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</si>
  <si>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</si>
  <si>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</si>
  <si>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</si>
  <si>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</si>
  <si>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</si>
  <si>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</si>
  <si>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</si>
  <si>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</si>
  <si>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</si>
  <si>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</si>
  <si>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</si>
  <si>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</si>
  <si>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</si>
  <si>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</si>
  <si>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</si>
  <si>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</si>
  <si>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</si>
  <si>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</si>
  <si>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</si>
  <si>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</si>
  <si>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</si>
  <si>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</si>
  <si>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</si>
  <si>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</si>
  <si>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</si>
  <si>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</si>
  <si>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</si>
  <si>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</si>
  <si>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</si>
  <si>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</si>
  <si>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</si>
  <si>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</si>
  <si>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</si>
  <si>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</si>
  <si>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</si>
  <si>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</si>
  <si>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</si>
  <si>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</si>
  <si>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</si>
  <si>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</si>
  <si>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</si>
  <si>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</si>
  <si>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</si>
  <si>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</si>
  <si>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</si>
  <si>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</si>
  <si>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</si>
  <si>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</si>
  <si>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</si>
  <si>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</si>
  <si>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</si>
  <si>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</si>
  <si>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</si>
  <si>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</si>
  <si>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</si>
  <si>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</si>
  <si>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</si>
  <si>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</si>
  <si>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</si>
  <si>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</si>
  <si>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</si>
  <si>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</si>
  <si>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</si>
  <si>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</si>
  <si>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</si>
  <si>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</si>
  <si>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</si>
  <si>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</si>
  <si>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</si>
  <si>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</si>
  <si>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</si>
  <si>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</si>
  <si>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</si>
  <si>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</si>
  <si>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</si>
  <si>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</si>
  <si>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</si>
  <si>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</si>
  <si>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</si>
  <si>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</si>
  <si>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</si>
  <si>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</si>
  <si>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</si>
  <si>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</si>
  <si>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</si>
  <si>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</si>
  <si>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</si>
  <si>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</si>
  <si>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</si>
  <si>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</si>
  <si>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</si>
  <si>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</si>
  <si>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</si>
  <si>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</si>
  <si>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</si>
  <si>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</si>
  <si>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</si>
  <si>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</si>
  <si>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</si>
  <si>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</si>
  <si>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</si>
  <si>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</si>
  <si>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</si>
  <si>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</si>
  <si>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</si>
  <si>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</si>
  <si>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</si>
  <si>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</si>
  <si>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</si>
  <si>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</si>
  <si>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</si>
  <si>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</si>
  <si>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</si>
  <si>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</si>
  <si>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</si>
  <si>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</si>
  <si>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</si>
  <si>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</si>
  <si>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</si>
  <si>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</si>
  <si>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</si>
  <si>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</si>
  <si>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</si>
  <si>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</si>
  <si>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</si>
  <si>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</si>
  <si>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</si>
  <si>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</si>
  <si>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</si>
  <si>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</si>
  <si>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</si>
  <si>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</si>
  <si>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</si>
  <si>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</si>
  <si>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</si>
  <si>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</si>
  <si>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</si>
  <si>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</si>
  <si>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</si>
  <si>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</si>
  <si>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</si>
  <si>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</si>
  <si>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</si>
  <si>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</si>
  <si>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</si>
  <si>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</si>
  <si>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</si>
  <si>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</si>
  <si>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</si>
  <si>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</si>
  <si>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</si>
  <si>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</si>
  <si>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</si>
  <si>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</si>
  <si>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</si>
  <si>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</si>
  <si>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</si>
  <si>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</si>
  <si>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</si>
  <si>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</si>
  <si>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</si>
  <si>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</si>
  <si>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</si>
  <si>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</si>
  <si>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</si>
  <si>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</si>
  <si>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</si>
  <si>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</si>
  <si>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</si>
  <si>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</si>
  <si>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</si>
  <si>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</si>
  <si>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</si>
  <si>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</si>
  <si>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</si>
  <si>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</si>
  <si>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</si>
  <si>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</si>
  <si>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</si>
  <si>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</si>
  <si>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</si>
  <si>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</si>
  <si>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</si>
  <si>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</si>
  <si>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</si>
  <si>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</si>
  <si>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</si>
  <si>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</si>
  <si>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</si>
  <si>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</si>
  <si>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</si>
  <si>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</si>
  <si>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</si>
  <si>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</si>
  <si>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</si>
  <si>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</si>
  <si>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</si>
  <si>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</si>
  <si>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</si>
  <si>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</si>
  <si>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</si>
  <si>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</si>
  <si>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</si>
  <si>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</si>
  <si>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</si>
  <si>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</si>
  <si>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</si>
  <si>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</si>
  <si>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</si>
  <si>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</si>
  <si>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</si>
  <si>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</si>
  <si>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</si>
  <si>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</si>
  <si>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</si>
  <si>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</si>
  <si>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</si>
  <si>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</si>
  <si>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</si>
  <si>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</si>
  <si>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</si>
  <si>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</si>
  <si>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</si>
  <si>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</si>
  <si>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</si>
  <si>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</si>
  <si>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</si>
  <si>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</si>
  <si>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</si>
  <si>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</si>
  <si>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</si>
  <si>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</si>
  <si>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</si>
  <si>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</si>
  <si>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</si>
  <si>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</si>
  <si>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</si>
  <si>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</si>
  <si>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</si>
  <si>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</si>
  <si>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</si>
  <si>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</si>
  <si>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</si>
  <si>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</si>
  <si>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</si>
  <si>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</si>
  <si>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</si>
  <si>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</si>
  <si>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</si>
  <si>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</si>
  <si>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</si>
  <si>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</si>
  <si>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</si>
  <si>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</si>
  <si>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</si>
  <si>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</si>
  <si>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</si>
  <si>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</si>
  <si>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</si>
  <si>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</si>
  <si>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</si>
  <si>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</si>
  <si>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</si>
  <si>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</si>
  <si>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</si>
  <si>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</si>
  <si>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</si>
  <si>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</si>
  <si>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</si>
  <si>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</si>
  <si>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</si>
  <si>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</si>
  <si>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</si>
  <si>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</si>
  <si>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</si>
  <si>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</si>
  <si>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</si>
  <si>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</si>
  <si>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</si>
  <si>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</si>
  <si>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</si>
  <si>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</si>
  <si>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</si>
  <si>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</si>
  <si>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</si>
  <si>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</si>
  <si>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</si>
  <si>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</si>
  <si>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</si>
  <si>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</si>
  <si>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</si>
  <si>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</si>
  <si>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</si>
  <si>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</si>
  <si>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</si>
  <si>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</si>
  <si>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</si>
  <si>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</si>
  <si>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</si>
  <si>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</si>
  <si>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</si>
  <si>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</si>
  <si>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</si>
  <si>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</si>
  <si>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</si>
  <si>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</si>
  <si>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</si>
  <si>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</si>
  <si>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</si>
  <si>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</si>
  <si>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</si>
  <si>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</si>
  <si>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</si>
  <si>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</si>
  <si>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</si>
  <si>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</si>
  <si>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</si>
  <si>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</si>
  <si>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</si>
  <si>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</si>
  <si>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</si>
  <si>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</si>
  <si>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</si>
  <si>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</si>
  <si>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</si>
  <si>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</si>
  <si>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</si>
  <si>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</si>
  <si>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</si>
  <si>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</si>
  <si>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</si>
  <si>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</si>
  <si>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</si>
  <si>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</si>
  <si>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</si>
  <si>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</si>
  <si>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</si>
  <si>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</si>
  <si>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</si>
  <si>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</si>
  <si>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</si>
  <si>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</si>
  <si>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</si>
  <si>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</si>
  <si>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</si>
  <si>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</si>
  <si>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</si>
  <si>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</si>
  <si>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</si>
  <si>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</si>
  <si>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</si>
  <si>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</si>
  <si>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</si>
  <si>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</si>
  <si>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</si>
  <si>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</si>
  <si>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</si>
  <si>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</si>
  <si>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</si>
  <si>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</si>
  <si>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</si>
  <si>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</si>
  <si>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</si>
  <si>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</si>
  <si>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</si>
  <si>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</si>
  <si>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</si>
  <si>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</si>
  <si>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</si>
  <si>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</si>
  <si>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</si>
  <si>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</si>
  <si>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</si>
  <si>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</si>
  <si>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</si>
  <si>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</si>
  <si>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</si>
  <si>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</si>
  <si>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</si>
  <si>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</si>
  <si>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</si>
  <si>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</si>
  <si>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</si>
  <si>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</si>
  <si>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</si>
  <si>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</si>
  <si>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</si>
  <si>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</si>
  <si>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</si>
  <si>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</si>
  <si>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</si>
  <si>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</si>
  <si>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</si>
  <si>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</si>
  <si>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</si>
  <si>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</si>
  <si>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</si>
  <si>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</si>
  <si>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</si>
  <si>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</si>
  <si>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</si>
  <si>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</si>
  <si>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</si>
  <si>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</si>
  <si>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</si>
  <si>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</si>
  <si>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</si>
  <si>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</si>
  <si>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</si>
  <si>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</si>
  <si>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</si>
  <si>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</si>
  <si>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</si>
  <si>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</si>
  <si>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</si>
  <si>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</si>
  <si>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</si>
  <si>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</si>
  <si>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</si>
  <si>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</si>
  <si>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</si>
  <si>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</si>
  <si>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</si>
  <si>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</si>
  <si>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</si>
  <si>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</si>
  <si>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</si>
  <si>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</si>
  <si>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</si>
  <si>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</si>
  <si>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</si>
  <si>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</si>
  <si>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</si>
  <si>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</si>
  <si>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</si>
  <si>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</si>
  <si>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</si>
  <si>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</si>
  <si>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</si>
  <si>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</si>
  <si>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</si>
  <si>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</si>
  <si>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</si>
  <si>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</si>
  <si>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</si>
  <si>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</si>
  <si>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</si>
  <si>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</si>
  <si>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</si>
  <si>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</si>
  <si>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</si>
  <si>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</si>
  <si>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</si>
  <si>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</si>
  <si>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</si>
  <si>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</si>
  <si>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</si>
  <si>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</si>
  <si>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</si>
  <si>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</si>
  <si>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</si>
  <si>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</si>
  <si>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</si>
  <si>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</si>
  <si>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</si>
  <si>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</si>
  <si>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</si>
  <si>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</si>
  <si>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</si>
  <si>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</si>
  <si>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</si>
  <si>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</si>
  <si>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</si>
  <si>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</si>
  <si>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</si>
  <si>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</si>
  <si>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</si>
  <si>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</si>
  <si>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</si>
  <si>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</si>
  <si>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</si>
  <si>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</si>
  <si>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</si>
  <si>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</si>
  <si>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</si>
  <si>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</si>
  <si>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</si>
  <si>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</si>
  <si>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</si>
  <si>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</si>
  <si>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</si>
  <si>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</si>
  <si>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</si>
  <si>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</si>
  <si>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</si>
  <si>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</si>
  <si>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</si>
  <si>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</si>
  <si>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</si>
  <si>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</si>
  <si>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</si>
  <si>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</si>
  <si>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</si>
  <si>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</si>
  <si>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</si>
  <si>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</si>
  <si>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</si>
  <si>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</si>
  <si>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</si>
  <si>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</si>
  <si>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</si>
  <si>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</si>
  <si>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</si>
  <si>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</si>
  <si>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</si>
  <si>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</si>
  <si>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</si>
  <si>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</si>
  <si>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</si>
  <si>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</si>
  <si>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</si>
  <si>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</si>
  <si>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</si>
  <si>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</si>
  <si>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</si>
  <si>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</si>
  <si>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</si>
  <si>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</si>
  <si>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</si>
  <si>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</si>
  <si>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</si>
  <si>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</si>
  <si>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</si>
  <si>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</si>
  <si>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</si>
  <si>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</si>
  <si>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</si>
  <si>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</si>
  <si>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</si>
  <si>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</si>
  <si>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</si>
  <si>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</si>
  <si>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</si>
  <si>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</si>
  <si>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</si>
  <si>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</si>
  <si>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</si>
  <si>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</si>
  <si>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</si>
  <si>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</si>
  <si>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</si>
  <si>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</si>
  <si>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</si>
  <si>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</si>
  <si>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</si>
  <si>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</si>
  <si>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</si>
  <si>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</si>
  <si>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</si>
  <si>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</si>
  <si>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</si>
  <si>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</si>
  <si>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</si>
  <si>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</si>
  <si>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</si>
  <si>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</si>
  <si>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</si>
  <si>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</si>
  <si>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</si>
  <si>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</si>
  <si>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</si>
  <si>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</si>
  <si>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</si>
  <si>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</si>
  <si>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</si>
  <si>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</si>
  <si>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</si>
  <si>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</si>
  <si>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</si>
  <si>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</si>
  <si>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</si>
  <si>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</si>
  <si>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</si>
  <si>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</si>
  <si>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</si>
  <si>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</si>
  <si>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</si>
  <si>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</si>
  <si>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</si>
  <si>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</si>
  <si>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</si>
  <si>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</si>
  <si>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</si>
  <si>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</si>
  <si>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</si>
  <si>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</si>
  <si>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</si>
  <si>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</si>
  <si>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</si>
  <si>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</si>
  <si>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</si>
  <si>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</si>
  <si>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</si>
  <si>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</si>
  <si>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</si>
  <si>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</si>
  <si>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</si>
  <si>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</si>
  <si>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</si>
  <si>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</si>
  <si>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</si>
  <si>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</si>
  <si>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</si>
  <si>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</si>
  <si>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</si>
  <si>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</si>
  <si>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</si>
  <si>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</si>
  <si>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</si>
  <si>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</si>
  <si>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</si>
  <si>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</si>
  <si>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</si>
  <si>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</si>
  <si>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</si>
  <si>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</si>
  <si>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</si>
  <si>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</si>
  <si>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</si>
  <si>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</si>
  <si>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</si>
  <si>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</si>
  <si>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</si>
  <si>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</si>
  <si>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</si>
  <si>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</si>
  <si>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</si>
  <si>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</si>
  <si>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</si>
  <si>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</si>
  <si>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</si>
  <si>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</si>
  <si>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</si>
  <si>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</si>
  <si>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</si>
  <si>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</si>
  <si>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</si>
  <si>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</si>
  <si>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</si>
  <si>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</si>
  <si>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</si>
  <si>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</si>
  <si>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</si>
  <si>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</si>
  <si>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</si>
  <si>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</si>
  <si>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</si>
  <si>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</si>
  <si>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</si>
  <si>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</si>
  <si>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</si>
  <si>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</si>
  <si>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</si>
  <si>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</si>
  <si>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</si>
  <si>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</si>
  <si>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</si>
  <si>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</si>
  <si>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</si>
  <si>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</si>
  <si>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</si>
  <si>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</si>
  <si>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</si>
  <si>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</si>
  <si>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</si>
  <si>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</si>
  <si>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</si>
  <si>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</si>
  <si>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</si>
  <si>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</si>
  <si>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</si>
  <si>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</si>
  <si>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</si>
  <si>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</si>
  <si>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</si>
  <si>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</si>
  <si>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</si>
  <si>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</si>
  <si>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</si>
  <si>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</si>
  <si>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</si>
  <si>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</si>
  <si>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</si>
  <si>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</si>
  <si>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</si>
  <si>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</si>
  <si>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</si>
  <si>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</si>
  <si>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</si>
  <si>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</si>
  <si>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</si>
  <si>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</si>
  <si>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</si>
  <si>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</si>
  <si>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</si>
  <si>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</si>
  <si>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</si>
  <si>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</si>
  <si>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</si>
  <si>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</si>
  <si>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</si>
  <si>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</si>
  <si>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</si>
  <si>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</si>
  <si>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</si>
  <si>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</si>
  <si>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</si>
  <si>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</si>
  <si>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</si>
  <si>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</si>
  <si>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</si>
  <si>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</si>
  <si>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</si>
  <si>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</si>
  <si>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</si>
  <si>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</si>
  <si>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</si>
  <si>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</si>
  <si>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</si>
  <si>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</si>
  <si>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</si>
  <si>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</si>
  <si>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</si>
  <si>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</si>
  <si>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</si>
  <si>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</si>
  <si>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</si>
  <si>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</si>
  <si>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</si>
  <si>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</si>
  <si>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</si>
  <si>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</si>
  <si>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</si>
  <si>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</si>
  <si>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</si>
  <si>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</si>
  <si>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</si>
  <si>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</si>
  <si>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</si>
  <si>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</si>
  <si>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</si>
  <si>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</si>
  <si>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</si>
  <si>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</si>
  <si>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</si>
  <si>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</si>
  <si>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</si>
  <si>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</si>
  <si>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</si>
  <si>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</si>
  <si>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</si>
  <si>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</si>
  <si>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</si>
  <si>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</si>
  <si>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</si>
  <si>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</si>
  <si>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</si>
  <si>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</si>
  <si>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</si>
  <si>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</si>
  <si>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</si>
  <si>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</si>
  <si>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</si>
  <si>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</si>
  <si>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</si>
  <si>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</si>
  <si>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</si>
  <si>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</si>
  <si>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</si>
  <si>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</si>
  <si>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</si>
  <si>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</si>
  <si>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</si>
  <si>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</si>
  <si>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</si>
  <si>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</si>
  <si>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</si>
  <si>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</si>
  <si>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</si>
  <si>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</si>
  <si>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</si>
  <si>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</si>
  <si>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</si>
  <si>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</si>
  <si>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</si>
  <si>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</si>
  <si>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</si>
  <si>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</si>
  <si>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</si>
  <si>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</si>
  <si>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</si>
  <si>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</si>
  <si>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</si>
  <si>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</si>
  <si>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</si>
  <si>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</si>
  <si>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</si>
  <si>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</si>
  <si>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</si>
  <si>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</si>
  <si>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</si>
  <si>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</si>
  <si>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</si>
  <si>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</si>
  <si>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</si>
  <si>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</si>
  <si>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</si>
  <si>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</si>
  <si>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</si>
  <si>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</si>
  <si>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</si>
  <si>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</si>
  <si>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</si>
  <si>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</si>
  <si>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</si>
  <si>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</si>
  <si>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</si>
  <si>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</si>
  <si>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</si>
  <si>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</si>
  <si>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</si>
  <si>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</si>
  <si>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</si>
  <si>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</si>
  <si>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</si>
  <si>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</si>
  <si>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</si>
  <si>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</si>
  <si>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</si>
  <si>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</si>
  <si>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</si>
  <si>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</si>
  <si>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</si>
  <si>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</si>
  <si>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</si>
  <si>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</si>
  <si>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</si>
  <si>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</si>
  <si>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</si>
  <si>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</si>
  <si>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</si>
  <si>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</si>
  <si>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</si>
  <si>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</si>
  <si>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</si>
  <si>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</si>
  <si>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</si>
  <si>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</si>
  <si>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</si>
  <si>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</si>
  <si>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</si>
  <si>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</si>
  <si>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</si>
  <si>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</si>
  <si>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</si>
  <si>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</si>
  <si>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</si>
  <si>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</si>
  <si>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</si>
  <si>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</si>
  <si>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</si>
  <si>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</si>
  <si>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</si>
  <si>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</si>
  <si>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</si>
  <si>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</si>
  <si>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</si>
  <si>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</si>
  <si>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</si>
  <si>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</si>
  <si>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</si>
  <si>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</si>
  <si>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</si>
  <si>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</si>
  <si>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</si>
  <si>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</si>
  <si>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</si>
  <si>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</si>
  <si>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</si>
  <si>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</si>
  <si>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</si>
  <si>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</si>
  <si>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</si>
  <si>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</si>
  <si>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</si>
  <si>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</si>
  <si>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</si>
  <si>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</si>
  <si>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</si>
  <si>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</si>
  <si>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</si>
  <si>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</si>
  <si>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</si>
  <si>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</si>
  <si>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</si>
  <si>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</si>
  <si>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</si>
  <si>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</si>
  <si>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</si>
  <si>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</si>
  <si>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</si>
  <si>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</si>
  <si>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</si>
  <si>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</si>
  <si>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</si>
  <si>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</si>
  <si>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</si>
  <si>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</si>
  <si>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</si>
  <si>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</si>
  <si>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</si>
  <si>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</si>
  <si>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</si>
  <si>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</si>
  <si>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</si>
  <si>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</si>
  <si>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</si>
  <si>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</si>
  <si>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</si>
  <si>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</si>
  <si>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</si>
  <si>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</si>
  <si>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</si>
  <si>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</si>
  <si>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</si>
  <si>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</si>
  <si>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</si>
  <si>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</si>
  <si>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</si>
  <si>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</si>
  <si>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</si>
  <si>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</si>
  <si>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</si>
  <si>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</si>
  <si>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</si>
  <si>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</si>
  <si>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</si>
  <si>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</si>
  <si>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</si>
  <si>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</si>
  <si>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</si>
  <si>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</si>
  <si>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</si>
  <si>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</si>
  <si>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</si>
  <si>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</si>
  <si>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</si>
  <si>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</si>
  <si>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</si>
  <si>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</si>
  <si>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</si>
  <si>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</si>
  <si>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</si>
  <si>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</si>
  <si>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</si>
  <si>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</si>
  <si>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</si>
  <si>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</si>
  <si>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</si>
  <si>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</si>
  <si>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</si>
  <si>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</si>
  <si>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</si>
  <si>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</si>
  <si>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</si>
  <si>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</si>
  <si>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</si>
  <si>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</si>
  <si>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</si>
  <si>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</si>
  <si>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</si>
  <si>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</si>
  <si>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</si>
  <si>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</si>
  <si>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</si>
  <si>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</si>
  <si>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</si>
  <si>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</si>
  <si>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</si>
  <si>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</si>
  <si>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</si>
  <si>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</si>
  <si>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</si>
  <si>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</si>
  <si>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</si>
  <si>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</si>
  <si>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</si>
  <si>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</si>
  <si>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</si>
  <si>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</si>
  <si>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</si>
  <si>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</si>
  <si>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</si>
  <si>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</si>
  <si>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</si>
  <si>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</si>
  <si>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</si>
  <si>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</si>
  <si>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</si>
  <si>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</si>
  <si>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</si>
  <si>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</si>
  <si>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</si>
  <si>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</si>
  <si>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</si>
  <si>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</si>
  <si>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</si>
  <si>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</si>
  <si>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</si>
  <si>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</si>
  <si>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</si>
  <si>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</si>
  <si>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</si>
  <si>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</si>
  <si>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</si>
  <si>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</si>
  <si>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</si>
  <si>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</si>
  <si>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</si>
  <si>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</si>
  <si>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</si>
  <si>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</si>
  <si>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</si>
  <si>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</si>
  <si>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</si>
  <si>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</si>
  <si>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</si>
  <si>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</si>
  <si>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</si>
  <si>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</si>
  <si>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</si>
  <si>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</si>
  <si>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</si>
  <si>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</si>
  <si>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</si>
  <si>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</si>
  <si>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</si>
  <si>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</si>
  <si>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</si>
  <si>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</si>
  <si>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</si>
  <si>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</si>
  <si>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</si>
  <si>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</si>
  <si>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</si>
  <si>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</si>
  <si>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</si>
  <si>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</si>
  <si>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</si>
  <si>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</si>
  <si>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</si>
  <si>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</si>
  <si>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</si>
  <si>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</si>
  <si>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</si>
  <si>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</si>
  <si>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</si>
  <si>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</si>
  <si>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</si>
  <si>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</si>
  <si>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</si>
  <si>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</si>
  <si>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</si>
  <si>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</si>
  <si>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</si>
  <si>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</si>
  <si>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</si>
  <si>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</si>
  <si>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</si>
  <si>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</si>
  <si>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</si>
  <si>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</si>
  <si>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</si>
  <si>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</si>
  <si>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</si>
  <si>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</si>
  <si>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</si>
  <si>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</si>
  <si>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</si>
  <si>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</si>
  <si>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</si>
  <si>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</si>
  <si>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</si>
  <si>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</si>
  <si>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</si>
  <si>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</si>
  <si>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</si>
  <si>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</si>
  <si>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</si>
  <si>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</si>
  <si>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</si>
  <si>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</si>
  <si>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</si>
  <si>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</si>
  <si>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</si>
  <si>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</si>
  <si>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</si>
  <si>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</si>
  <si>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</si>
  <si>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</si>
  <si>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</si>
  <si>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</si>
  <si>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</si>
  <si>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</si>
  <si>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</si>
  <si>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</si>
  <si>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</si>
  <si>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</si>
  <si>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</si>
  <si>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</si>
  <si>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</si>
  <si>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</si>
  <si>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</si>
  <si>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</si>
  <si>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</si>
  <si>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</si>
  <si>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</si>
  <si>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</si>
  <si>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</si>
  <si>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</si>
  <si>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</si>
  <si>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</si>
  <si>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</si>
  <si>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</si>
  <si>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</si>
  <si>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</si>
  <si>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</si>
  <si>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</si>
  <si>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</si>
  <si>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</si>
  <si>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</si>
  <si>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</si>
  <si>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</si>
  <si>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</si>
  <si>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</si>
  <si>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</si>
  <si>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</si>
  <si>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</si>
  <si>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</si>
  <si>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</si>
  <si>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</si>
  <si>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</si>
  <si>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</si>
  <si>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</si>
  <si>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</si>
  <si>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</si>
  <si>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</si>
  <si>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</si>
  <si>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</si>
  <si>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</si>
  <si>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</si>
  <si>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</si>
  <si>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</si>
  <si>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</si>
  <si>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</si>
  <si>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</si>
  <si>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</si>
  <si>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</si>
  <si>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</si>
  <si>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</si>
  <si>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</si>
  <si>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</si>
  <si>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</si>
  <si>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</si>
  <si>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</si>
  <si>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</si>
  <si>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</si>
  <si>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</si>
  <si>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</si>
  <si>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</si>
  <si>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</si>
  <si>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</si>
  <si>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</si>
  <si>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</si>
  <si>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</si>
  <si>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</si>
  <si>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</si>
  <si>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</si>
  <si>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</si>
  <si>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</si>
  <si>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</si>
  <si>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</si>
  <si>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</si>
  <si>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</si>
  <si>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</si>
  <si>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</si>
  <si>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</si>
  <si>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</si>
  <si>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</si>
  <si>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</si>
  <si>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</si>
  <si>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</si>
  <si>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</si>
  <si>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</si>
  <si>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</si>
  <si>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</si>
  <si>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</si>
  <si>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</si>
  <si>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</si>
  <si>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</si>
  <si>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</si>
  <si>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</si>
  <si>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</si>
  <si>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</si>
  <si>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</si>
  <si>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</si>
  <si>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</si>
  <si>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</si>
  <si>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</si>
  <si>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</si>
  <si>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</si>
  <si>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</si>
  <si>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</si>
  <si>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</si>
  <si>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</si>
  <si>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</si>
  <si>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</si>
  <si>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</si>
  <si>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</si>
  <si>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</si>
  <si>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</si>
  <si>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</si>
  <si>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</si>
  <si>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</si>
  <si>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</si>
  <si>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</si>
  <si>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</si>
  <si>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</si>
  <si>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</si>
  <si>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</si>
  <si>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</si>
  <si>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</si>
  <si>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</si>
  <si>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</si>
  <si>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</si>
  <si>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</si>
  <si>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</si>
  <si>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</si>
  <si>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</si>
  <si>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</si>
  <si>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</si>
  <si>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</si>
  <si>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</si>
  <si>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</si>
  <si>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</si>
  <si>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</si>
  <si>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</si>
  <si>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</si>
  <si>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</si>
  <si>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</si>
  <si>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</si>
  <si>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</si>
  <si>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</si>
  <si>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</si>
  <si>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</si>
  <si>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</si>
  <si>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</si>
  <si>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</si>
  <si>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</si>
  <si>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</si>
  <si>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</si>
  <si>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</si>
  <si>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</si>
  <si>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</si>
  <si>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</si>
  <si>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</si>
  <si>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</si>
  <si>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</si>
  <si>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</si>
  <si>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</si>
  <si>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</si>
  <si>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</si>
  <si>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</si>
  <si>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</si>
  <si>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</si>
  <si>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</si>
  <si>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</si>
  <si>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</si>
  <si>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</si>
  <si>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</si>
  <si>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</si>
  <si>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</si>
  <si>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</si>
  <si>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</si>
  <si>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</si>
  <si>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</si>
  <si>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</si>
  <si>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</si>
  <si>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</si>
  <si>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</si>
  <si>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</si>
  <si>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</si>
  <si>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</si>
  <si>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</si>
  <si>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</si>
  <si>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</si>
  <si>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</si>
  <si>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</si>
  <si>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</si>
  <si>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</si>
  <si>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</si>
  <si>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</si>
  <si>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</si>
  <si>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</si>
  <si>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</si>
  <si>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</si>
  <si>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</si>
  <si>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</si>
  <si>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</si>
  <si>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</si>
  <si>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</si>
  <si>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</si>
  <si>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</si>
  <si>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</si>
  <si>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</si>
  <si>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</si>
  <si>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</si>
  <si>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</si>
  <si>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</si>
  <si>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</si>
  <si>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</si>
  <si>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</si>
  <si>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</si>
  <si>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</si>
  <si>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</si>
  <si>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</si>
  <si>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</si>
  <si>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</si>
  <si>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</si>
  <si>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</si>
  <si>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</si>
  <si>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</si>
  <si>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</si>
  <si>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</si>
  <si>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</si>
  <si>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</si>
  <si>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</si>
  <si>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</si>
  <si>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</si>
  <si>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</si>
  <si>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</si>
  <si>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</si>
  <si>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</si>
  <si>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</si>
  <si>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</si>
  <si>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</si>
  <si>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</si>
  <si>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</si>
  <si>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</si>
  <si>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</si>
  <si>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</si>
  <si>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</si>
  <si>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</si>
  <si>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</si>
  <si>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</si>
  <si>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</si>
  <si>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</si>
  <si>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</si>
  <si>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</si>
  <si>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</si>
  <si>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</si>
  <si>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</si>
  <si>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</si>
  <si>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</si>
  <si>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</si>
  <si>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</si>
  <si>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</si>
  <si>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</si>
  <si>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</si>
  <si>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</si>
  <si>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</si>
  <si>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</si>
  <si>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</si>
  <si>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</si>
  <si>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</si>
  <si>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</si>
  <si>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</si>
  <si>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</si>
  <si>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</si>
  <si>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</si>
  <si>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</si>
  <si>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</si>
  <si>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</si>
  <si>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</si>
  <si>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</si>
  <si>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</si>
  <si>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</si>
  <si>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</si>
  <si>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</si>
  <si>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</si>
  <si>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</si>
  <si>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</si>
  <si>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</si>
  <si>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</si>
  <si>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</si>
  <si>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</si>
  <si>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</si>
  <si>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</si>
  <si>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</si>
  <si>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</si>
  <si>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</si>
  <si>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</si>
  <si>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</si>
  <si>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</si>
  <si>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</si>
  <si>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</si>
  <si>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</si>
  <si>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</si>
  <si>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</si>
  <si>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</si>
  <si>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</si>
  <si>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</si>
  <si>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</si>
  <si>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</si>
  <si>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</si>
  <si>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</si>
  <si>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</si>
  <si>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</si>
  <si>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</si>
  <si>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</si>
  <si>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</si>
  <si>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</si>
  <si>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</si>
  <si>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</si>
  <si>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</si>
  <si>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</si>
  <si>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</si>
  <si>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</si>
  <si>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</si>
  <si>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</si>
  <si>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</si>
  <si>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</si>
  <si>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</si>
  <si>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</si>
  <si>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</si>
  <si>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</si>
  <si>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</si>
  <si>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</si>
  <si>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</si>
  <si>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</si>
  <si>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</si>
  <si>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</si>
  <si>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</si>
  <si>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</si>
  <si>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</si>
  <si>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</si>
  <si>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</si>
  <si>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</si>
  <si>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</si>
  <si>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</si>
  <si>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</si>
  <si>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</si>
  <si>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</si>
  <si>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</si>
  <si>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</si>
  <si>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</si>
  <si>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</si>
  <si>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</si>
  <si>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</si>
  <si>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</si>
  <si>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</si>
  <si>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</si>
  <si>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</si>
  <si>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</si>
  <si>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</si>
  <si>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</si>
  <si>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</si>
  <si>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</si>
  <si>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</si>
  <si>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</si>
  <si>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</si>
  <si>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</si>
  <si>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</si>
  <si>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</si>
  <si>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</si>
  <si>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</si>
  <si>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</si>
  <si>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</si>
  <si>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</si>
  <si>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</si>
  <si>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</si>
  <si>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</si>
  <si>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</si>
  <si>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</si>
  <si>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</si>
  <si>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</si>
  <si>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</si>
  <si>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</si>
  <si>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</si>
  <si>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</si>
  <si>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</si>
  <si>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</si>
  <si>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</si>
  <si>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</si>
  <si>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</si>
  <si>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</si>
  <si>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</si>
  <si>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</si>
  <si>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</si>
  <si>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</si>
  <si>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</si>
  <si>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</si>
  <si>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</si>
  <si>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</si>
  <si>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</si>
  <si>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</si>
  <si>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</si>
  <si>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</si>
  <si>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</si>
  <si>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</si>
  <si>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</si>
  <si>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</si>
  <si>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</si>
  <si>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</si>
  <si>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</si>
  <si>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</si>
  <si>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</si>
  <si>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</si>
  <si>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</si>
  <si>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</si>
  <si>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</si>
  <si>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</si>
  <si>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</si>
  <si>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</si>
  <si>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</si>
  <si>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</si>
  <si>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</si>
  <si>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</si>
  <si>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</si>
  <si>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</si>
  <si>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</si>
  <si>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</si>
  <si>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</si>
  <si>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</si>
  <si>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</si>
  <si>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</si>
  <si>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</si>
  <si>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</si>
  <si>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</si>
  <si>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</si>
  <si>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</si>
  <si>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</si>
  <si>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</si>
  <si>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</si>
  <si>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</si>
  <si>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</si>
  <si>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</si>
  <si>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</si>
  <si>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</si>
  <si>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</si>
  <si>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</si>
  <si>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</si>
  <si>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</si>
  <si>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</si>
  <si>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</si>
  <si>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</si>
  <si>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</si>
  <si>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</si>
  <si>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</si>
  <si>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</si>
  <si>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</si>
  <si>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</si>
  <si>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</si>
  <si>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</si>
  <si>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</si>
  <si>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</si>
  <si>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</si>
  <si>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</si>
  <si>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</si>
  <si>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</si>
  <si>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</si>
  <si>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</si>
  <si>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</si>
  <si>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</si>
  <si>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</si>
  <si>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</si>
  <si>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</si>
  <si>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</si>
  <si>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</si>
  <si>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</si>
  <si>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</si>
  <si>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</si>
  <si>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</si>
  <si>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</si>
  <si>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</si>
  <si>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</si>
  <si>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</si>
  <si>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</si>
  <si>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</si>
  <si>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</si>
  <si>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</si>
  <si>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</si>
  <si>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</si>
  <si>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</si>
  <si>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</si>
  <si>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</si>
  <si>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</si>
  <si>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</si>
  <si>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</si>
  <si>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</si>
  <si>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</si>
  <si>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</si>
  <si>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</si>
  <si>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</si>
  <si>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</si>
  <si>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</si>
  <si>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</si>
  <si>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</si>
  <si>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</si>
  <si>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</si>
  <si>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</si>
  <si>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</si>
  <si>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</si>
  <si>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</si>
  <si>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</si>
  <si>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</si>
  <si>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</si>
  <si>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</si>
  <si>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</si>
  <si>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</si>
  <si>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</si>
  <si>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</si>
  <si>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</si>
  <si>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</si>
  <si>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</si>
  <si>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</si>
  <si>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</si>
  <si>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</si>
  <si>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</si>
  <si>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</si>
  <si>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</si>
  <si>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</si>
  <si>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</si>
  <si>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</si>
  <si>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</si>
  <si>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</si>
  <si>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</si>
  <si>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</si>
  <si>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</si>
  <si>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</si>
  <si>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</si>
  <si>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</si>
  <si>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</si>
  <si>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</si>
  <si>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</si>
  <si>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</si>
  <si>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</si>
  <si>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</si>
  <si>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</si>
  <si>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</si>
  <si>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</si>
  <si>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</si>
  <si>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</si>
  <si>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</si>
  <si>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</si>
  <si>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</si>
  <si>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</si>
  <si>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</si>
  <si>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</si>
  <si>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</si>
  <si>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</si>
  <si>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</si>
  <si>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</si>
  <si>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</si>
  <si>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</si>
  <si>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</si>
  <si>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</si>
  <si>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</si>
  <si>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</si>
  <si>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</si>
  <si>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</si>
  <si>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</si>
  <si>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</si>
  <si>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</si>
  <si>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</si>
  <si>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</si>
  <si>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</si>
  <si>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</si>
  <si>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</si>
  <si>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</si>
  <si>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</si>
  <si>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</si>
  <si>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</si>
  <si>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</si>
  <si>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</si>
  <si>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</si>
  <si>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</si>
  <si>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</si>
  <si>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</si>
  <si>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</si>
  <si>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</si>
  <si>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</si>
  <si>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</si>
  <si>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</si>
  <si>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</si>
  <si>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</si>
  <si>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</si>
  <si>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</si>
  <si>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</si>
  <si>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</si>
  <si>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</si>
  <si>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</si>
  <si>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</si>
  <si>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</si>
  <si>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</si>
  <si>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</si>
  <si>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</si>
  <si>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</si>
  <si>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</si>
  <si>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</si>
  <si>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</si>
  <si>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</si>
  <si>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</si>
  <si>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</si>
  <si>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</si>
  <si>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</si>
  <si>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</si>
  <si>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</si>
  <si>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</si>
  <si>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</si>
  <si>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</si>
  <si>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</si>
  <si>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</si>
  <si>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</si>
  <si>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</si>
  <si>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</si>
  <si>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</si>
  <si>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</si>
  <si>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</si>
  <si>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</si>
  <si>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</si>
  <si>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</si>
  <si>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</si>
  <si>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</si>
  <si>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</si>
  <si>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</si>
  <si>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</si>
  <si>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</si>
  <si>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</si>
  <si>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</si>
  <si>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</si>
  <si>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</si>
  <si>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</si>
  <si>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</si>
  <si>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</si>
  <si>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</si>
  <si>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</si>
  <si>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</si>
  <si>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</si>
  <si>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</si>
  <si>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</si>
  <si>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</si>
  <si>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</si>
  <si>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</si>
  <si>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</si>
  <si>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</si>
  <si>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</si>
  <si>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</si>
  <si>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</si>
  <si>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</si>
  <si>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</si>
  <si>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</si>
  <si>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</si>
  <si>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</si>
  <si>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</si>
  <si>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</si>
  <si>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</si>
  <si>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</si>
  <si>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</si>
  <si>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</si>
  <si>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</si>
  <si>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</si>
  <si>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</si>
  <si>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</si>
  <si>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</si>
  <si>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</si>
  <si>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</si>
  <si>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</si>
  <si>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</si>
  <si>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</si>
  <si>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</si>
  <si>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</si>
  <si>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</si>
  <si>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</si>
  <si>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</si>
  <si>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</si>
  <si>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</si>
  <si>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</si>
  <si>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</si>
  <si>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</si>
  <si>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</si>
  <si>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</si>
  <si>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</si>
  <si>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</si>
  <si>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</si>
  <si>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</si>
  <si>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</si>
  <si>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</si>
  <si>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</si>
  <si>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</si>
  <si>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</si>
  <si>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</si>
  <si>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</si>
  <si>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</si>
  <si>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</si>
  <si>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</si>
  <si>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</si>
  <si>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</si>
  <si>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</si>
  <si>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</si>
  <si>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</si>
  <si>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</si>
  <si>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</si>
  <si>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</si>
  <si>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</si>
  <si>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</si>
  <si>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</si>
  <si>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</si>
  <si>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</si>
  <si>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</si>
  <si>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</si>
  <si>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</si>
  <si>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</si>
  <si>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</si>
  <si>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</si>
  <si>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</si>
  <si>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</si>
  <si>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</si>
  <si>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</si>
  <si>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</si>
  <si>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</si>
  <si>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</si>
  <si>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</si>
  <si>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</si>
  <si>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</si>
  <si>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</si>
  <si>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</si>
  <si>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</si>
  <si>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</si>
  <si>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</si>
  <si>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</si>
  <si>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</si>
  <si>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</si>
  <si>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</si>
  <si>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</si>
  <si>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</si>
  <si>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</si>
  <si>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</si>
  <si>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</si>
  <si>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</si>
  <si>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</si>
  <si>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</si>
  <si>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</si>
  <si>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</si>
  <si>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</si>
  <si>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</si>
  <si>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</si>
  <si>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</si>
  <si>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</si>
  <si>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</si>
  <si>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</si>
  <si>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</si>
  <si>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</si>
  <si>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</si>
  <si>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</si>
  <si>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</si>
  <si>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</si>
  <si>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</si>
  <si>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</si>
  <si>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</si>
  <si>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</si>
  <si>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</si>
  <si>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</si>
  <si>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</si>
  <si>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</si>
  <si>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</si>
  <si>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</si>
  <si>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</si>
  <si>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</si>
  <si>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</si>
  <si>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</si>
  <si>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</si>
  <si>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</si>
  <si>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</si>
  <si>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</si>
  <si>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</si>
  <si>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</si>
  <si>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</si>
  <si>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</si>
  <si>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</si>
  <si>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</si>
  <si>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</si>
  <si>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</si>
  <si>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</si>
  <si>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</si>
  <si>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</si>
  <si>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</si>
  <si>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</si>
  <si>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</si>
  <si>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</si>
  <si>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</si>
  <si>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</si>
  <si>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</si>
  <si>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</si>
  <si>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</si>
  <si>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</si>
  <si>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</si>
  <si>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</si>
  <si>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</si>
  <si>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</si>
  <si>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</si>
  <si>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</si>
  <si>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</si>
  <si>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</si>
  <si>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</si>
  <si>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</si>
  <si>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</si>
  <si>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</si>
  <si>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</si>
  <si>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</si>
  <si>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</si>
  <si>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</si>
  <si>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</si>
  <si>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</si>
  <si>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</si>
  <si>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</si>
  <si>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</si>
  <si>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</si>
  <si>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</si>
  <si>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</si>
  <si>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</si>
  <si>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</si>
  <si>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</si>
  <si>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</si>
  <si>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</si>
  <si>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</si>
  <si>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</si>
  <si>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</si>
  <si>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</si>
  <si>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</si>
  <si>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</si>
  <si>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</si>
  <si>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</si>
  <si>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</si>
  <si>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</si>
  <si>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</si>
  <si>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</si>
  <si>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</si>
  <si>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</si>
  <si>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</si>
  <si>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</si>
  <si>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</si>
  <si>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</si>
  <si>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</si>
  <si>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</si>
  <si>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</si>
  <si>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</si>
  <si>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</si>
  <si>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</si>
  <si>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</si>
  <si>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</si>
  <si>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</si>
  <si>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</si>
  <si>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</si>
  <si>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</si>
  <si>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</si>
  <si>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</si>
  <si>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</si>
  <si>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</si>
  <si>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</si>
  <si>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</si>
  <si>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</si>
  <si>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</si>
  <si>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</si>
  <si>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</si>
  <si>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</si>
  <si>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</si>
  <si>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</si>
  <si>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</si>
  <si>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</si>
  <si>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</si>
  <si>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</si>
  <si>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</si>
  <si>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</si>
  <si>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</si>
  <si>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</si>
  <si>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</si>
  <si>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</si>
  <si>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</si>
  <si>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</si>
  <si>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</si>
  <si>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</si>
  <si>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</si>
  <si>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</si>
  <si>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</si>
  <si>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</si>
  <si>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</si>
  <si>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</si>
  <si>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</si>
  <si>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</si>
  <si>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</si>
  <si>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</si>
  <si>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</si>
  <si>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</si>
  <si>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</si>
  <si>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</si>
  <si>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</si>
  <si>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</si>
  <si>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</si>
  <si>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</si>
  <si>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</si>
  <si>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</si>
  <si>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</si>
  <si>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</si>
  <si>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</si>
  <si>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</si>
  <si>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</si>
  <si>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</si>
  <si>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</si>
  <si>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</si>
  <si>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</si>
  <si>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</si>
  <si>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</si>
  <si>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</si>
  <si>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</si>
  <si>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</si>
  <si>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</si>
  <si>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</si>
  <si>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</si>
  <si>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</si>
  <si>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</si>
  <si>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</si>
  <si>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</si>
  <si>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</si>
  <si>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</si>
  <si>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</si>
  <si>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</si>
  <si>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</si>
  <si>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</si>
  <si>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</si>
  <si>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</si>
  <si>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</si>
  <si>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</si>
  <si>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</si>
  <si>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</si>
  <si>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</si>
  <si>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</si>
  <si>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</si>
  <si>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</si>
  <si>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</si>
  <si>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</si>
  <si>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</si>
  <si>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</si>
  <si>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</si>
  <si>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</si>
  <si>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</si>
  <si>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</si>
  <si>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</si>
  <si>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</si>
  <si>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</si>
  <si>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</si>
  <si>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</si>
  <si>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</si>
  <si>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</si>
  <si>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</si>
  <si>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</si>
  <si>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</si>
  <si>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</si>
  <si>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</si>
  <si>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</si>
  <si>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</si>
  <si>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</si>
  <si>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</si>
  <si>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</si>
  <si>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</si>
  <si>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</si>
  <si>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</si>
  <si>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</si>
  <si>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</si>
  <si>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</si>
  <si>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</si>
  <si>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</si>
  <si>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</si>
  <si>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</si>
  <si>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</si>
  <si>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</si>
  <si>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</si>
  <si>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</si>
  <si>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</si>
  <si>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</si>
  <si>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</si>
  <si>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</si>
  <si>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</si>
  <si>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</si>
  <si>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</si>
  <si>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</si>
  <si>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</si>
  <si>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</si>
  <si>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</si>
  <si>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</si>
  <si>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</si>
  <si>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</si>
  <si>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</si>
  <si>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</si>
  <si>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</si>
  <si>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</si>
  <si>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</si>
  <si>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</si>
  <si>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</si>
  <si>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</si>
  <si>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</si>
  <si>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</si>
  <si>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</si>
  <si>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</si>
  <si>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</si>
  <si>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</si>
  <si>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</si>
  <si>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</si>
  <si>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</si>
  <si>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</si>
  <si>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</si>
  <si>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</si>
  <si>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</si>
  <si>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</si>
  <si>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</si>
  <si>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</si>
  <si>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</si>
  <si>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</si>
  <si>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</si>
  <si>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</si>
  <si>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</si>
  <si>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</si>
  <si>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</si>
  <si>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</si>
  <si>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</si>
  <si>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</si>
  <si>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</si>
  <si>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</si>
  <si>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</si>
  <si>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</si>
  <si>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</si>
  <si>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</si>
  <si>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</si>
  <si>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</si>
  <si>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</si>
  <si>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</si>
  <si>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</si>
  <si>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</si>
  <si>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</si>
  <si>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</si>
  <si>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</si>
  <si>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</si>
  <si>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</si>
  <si>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</si>
  <si>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</si>
  <si>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</si>
  <si>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</si>
  <si>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</si>
  <si>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</si>
  <si>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</si>
  <si>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</si>
  <si>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</si>
  <si>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</si>
  <si>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</si>
  <si>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</si>
  <si>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</si>
  <si>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</si>
  <si>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</si>
  <si>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</si>
  <si>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</si>
  <si>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</si>
  <si>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</si>
  <si>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</si>
  <si>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</si>
  <si>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</si>
  <si>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</si>
  <si>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</si>
  <si>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</si>
  <si>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</si>
  <si>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</si>
  <si>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</si>
  <si>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</si>
  <si>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</si>
  <si>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</si>
  <si>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</si>
  <si>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</si>
  <si>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</si>
  <si>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</si>
  <si>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</si>
  <si>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</si>
  <si>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</si>
  <si>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</si>
  <si>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</si>
  <si>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</si>
  <si>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</si>
  <si>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</si>
  <si>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</si>
  <si>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</si>
  <si>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</si>
  <si>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</si>
  <si>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</si>
  <si>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</si>
  <si>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</si>
  <si>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</si>
  <si>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</si>
  <si>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</si>
  <si>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</si>
  <si>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</si>
  <si>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</si>
  <si>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</si>
  <si>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</si>
  <si>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</si>
  <si>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</si>
  <si>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</si>
  <si>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</si>
  <si>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</si>
  <si>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</si>
  <si>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</si>
  <si>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</si>
  <si>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</si>
  <si>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</si>
  <si>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</si>
  <si>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</si>
  <si>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</si>
  <si>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</si>
  <si>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</si>
  <si>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</si>
  <si>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</si>
  <si>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</si>
  <si>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</si>
  <si>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</si>
  <si>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</si>
  <si>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</si>
  <si>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</si>
  <si>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</si>
  <si>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</si>
  <si>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</si>
  <si>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</si>
  <si>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</si>
  <si>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</si>
  <si>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</si>
  <si>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</si>
  <si>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</si>
  <si>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</si>
  <si>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</si>
  <si>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</si>
  <si>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</si>
  <si>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</si>
  <si>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</si>
  <si>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</si>
  <si>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</si>
  <si>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</si>
  <si>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</si>
  <si>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</si>
  <si>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</si>
  <si>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</si>
  <si>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</si>
  <si>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</si>
  <si>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</si>
  <si>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</si>
  <si>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</si>
  <si>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</si>
  <si>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</si>
  <si>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</si>
  <si>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</si>
  <si>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</si>
  <si>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</si>
  <si>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</si>
  <si>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</si>
  <si>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</si>
  <si>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</si>
  <si>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</si>
  <si>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</si>
  <si>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</si>
  <si>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</si>
  <si>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</si>
  <si>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</si>
  <si>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</si>
  <si>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</si>
  <si>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</si>
  <si>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</si>
  <si>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</si>
  <si>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</si>
  <si>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</si>
  <si>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</si>
  <si>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</si>
  <si>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</si>
  <si>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</si>
  <si>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</si>
  <si>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</si>
  <si>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</si>
  <si>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</si>
  <si>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</si>
  <si>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</si>
  <si>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</si>
  <si>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</si>
  <si>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</si>
  <si>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</si>
  <si>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</si>
  <si>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</si>
  <si>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</si>
  <si>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</si>
  <si>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</si>
  <si>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</si>
  <si>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</si>
  <si>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</si>
  <si>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</si>
  <si>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</si>
  <si>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</si>
  <si>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</si>
  <si>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</si>
  <si>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</si>
  <si>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</si>
  <si>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</si>
  <si>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</si>
  <si>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</si>
  <si>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</si>
  <si>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</si>
  <si>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</si>
  <si>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</si>
  <si>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</si>
  <si>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</si>
  <si>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</si>
  <si>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</si>
  <si>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</si>
  <si>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</si>
  <si>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</si>
  <si>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</si>
  <si>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</si>
  <si>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</si>
  <si>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</si>
  <si>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</si>
  <si>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</si>
  <si>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</si>
  <si>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</si>
  <si>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</si>
  <si>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</si>
  <si>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</si>
  <si>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</si>
  <si>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</si>
  <si>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</si>
  <si>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</si>
  <si>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</si>
  <si>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</si>
  <si>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</si>
  <si>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</si>
  <si>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</si>
  <si>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</si>
  <si>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</si>
  <si>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</si>
  <si>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</si>
  <si>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</si>
  <si>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</si>
  <si>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</si>
  <si>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</si>
  <si>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</si>
  <si>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</si>
  <si>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</si>
  <si>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</si>
  <si>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</si>
  <si>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</si>
  <si>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</si>
  <si>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</si>
  <si>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</si>
  <si>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</si>
  <si>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</si>
  <si>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</si>
  <si>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</si>
  <si>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</si>
  <si>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</si>
  <si>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</si>
  <si>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</si>
  <si>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</si>
  <si>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</si>
  <si>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</si>
  <si>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</si>
  <si>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</si>
  <si>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</si>
  <si>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</si>
  <si>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</si>
  <si>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</si>
  <si>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</si>
  <si>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</si>
  <si>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</si>
  <si>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</si>
  <si>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</si>
  <si>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</si>
  <si>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</si>
  <si>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</si>
  <si>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</si>
  <si>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</si>
  <si>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</si>
  <si>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</si>
  <si>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</si>
  <si>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</si>
  <si>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</si>
  <si>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</si>
  <si>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</si>
  <si>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</si>
  <si>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</si>
  <si>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</si>
  <si>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</si>
  <si>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</si>
  <si>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</si>
  <si>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</si>
  <si>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</si>
  <si>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</si>
  <si>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</si>
  <si>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</si>
  <si>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</si>
  <si>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</si>
  <si>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</si>
  <si>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</si>
  <si>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</si>
  <si>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</si>
  <si>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</si>
  <si>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</si>
  <si>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</si>
  <si>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</si>
  <si>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</si>
  <si>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</si>
  <si>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</si>
  <si>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</si>
  <si>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</si>
  <si>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</si>
  <si>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</si>
  <si>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</si>
  <si>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</si>
  <si>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</si>
  <si>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</si>
  <si>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</si>
  <si>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</si>
  <si>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</si>
  <si>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</si>
  <si>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</si>
  <si>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</si>
  <si>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</si>
  <si>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</si>
  <si>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</si>
  <si>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</si>
  <si>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</si>
  <si>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</si>
  <si>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</si>
  <si>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</si>
  <si>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</si>
  <si>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</si>
  <si>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</si>
  <si>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</si>
  <si>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</si>
  <si>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</si>
  <si>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</si>
  <si>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</si>
  <si>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</si>
  <si>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</si>
  <si>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</si>
  <si>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</si>
  <si>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</si>
  <si>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</si>
  <si>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</si>
  <si>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</si>
  <si>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</si>
  <si>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</si>
  <si>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</si>
  <si>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</si>
  <si>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</si>
  <si>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</si>
  <si>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</si>
  <si>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</si>
  <si>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</si>
  <si>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</si>
  <si>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</si>
  <si>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</si>
  <si>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</si>
  <si>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</si>
  <si>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</si>
  <si>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</si>
  <si>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</si>
  <si>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</si>
  <si>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</si>
  <si>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</si>
  <si>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</si>
  <si>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</si>
  <si>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</si>
  <si>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</si>
  <si>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</si>
  <si>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</si>
  <si>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</si>
  <si>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</si>
  <si>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</si>
  <si>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</si>
  <si>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</si>
  <si>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</si>
  <si>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</si>
  <si>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</si>
  <si>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</si>
  <si>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</si>
  <si>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</si>
  <si>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</si>
  <si>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</si>
  <si>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</si>
  <si>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</si>
  <si>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</si>
  <si>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</si>
  <si>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</si>
  <si>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</si>
  <si>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</si>
  <si>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</si>
  <si>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</si>
  <si>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</si>
  <si>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</si>
  <si>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</si>
  <si>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</si>
  <si>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</si>
  <si>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</si>
  <si>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</si>
  <si>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</si>
  <si>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</si>
  <si>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</si>
  <si>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</si>
  <si>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</si>
  <si>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</si>
  <si>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</si>
  <si>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</si>
  <si>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</si>
  <si>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</si>
  <si>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</si>
  <si>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</si>
  <si>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</si>
  <si>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</si>
  <si>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</si>
  <si>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</si>
  <si>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</si>
  <si>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</si>
  <si>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</si>
  <si>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</si>
  <si>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</si>
  <si>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</si>
  <si>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</si>
  <si>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</si>
  <si>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</si>
  <si>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</si>
  <si>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</si>
  <si>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</si>
  <si>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</si>
  <si>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</si>
  <si>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</si>
  <si>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</si>
  <si>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</si>
  <si>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</si>
  <si>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</si>
  <si>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</si>
  <si>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</si>
  <si>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</si>
  <si>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</si>
  <si>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</si>
  <si>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</si>
  <si>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</si>
  <si>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</si>
  <si>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</si>
  <si>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</si>
  <si>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</si>
  <si>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</si>
  <si>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</si>
  <si>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</si>
  <si>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</si>
  <si>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</si>
  <si>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</si>
  <si>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</si>
  <si>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</si>
  <si>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</si>
  <si>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</si>
  <si>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</si>
  <si>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</si>
  <si>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</si>
  <si>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</si>
  <si>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</si>
  <si>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</si>
  <si>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</si>
  <si>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</si>
  <si>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</si>
  <si>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</si>
  <si>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</si>
  <si>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</si>
  <si>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</si>
  <si>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</si>
  <si>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</si>
  <si>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</si>
  <si>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</si>
  <si>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</si>
  <si>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</si>
  <si>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</si>
  <si>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</si>
  <si>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</si>
  <si>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</si>
  <si>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</si>
  <si>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</si>
  <si>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</si>
  <si>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</si>
  <si>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</si>
  <si>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</si>
  <si>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</si>
  <si>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</si>
  <si>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</si>
  <si>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</si>
  <si>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</si>
  <si>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</si>
  <si>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</si>
  <si>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</si>
  <si>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</si>
  <si>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</si>
  <si>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</si>
  <si>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</si>
  <si>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</si>
  <si>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</si>
  <si>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</si>
  <si>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</si>
  <si>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</si>
  <si>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</si>
  <si>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</si>
  <si>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</si>
  <si>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</si>
  <si>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</si>
  <si>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</si>
  <si>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</si>
  <si>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</si>
  <si>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</si>
  <si>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</si>
  <si>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</si>
  <si>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</si>
  <si>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</si>
  <si>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</si>
  <si>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</si>
  <si>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</si>
  <si>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</si>
  <si>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</si>
  <si>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</si>
  <si>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</si>
  <si>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</si>
  <si>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</si>
  <si>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</si>
  <si>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</si>
  <si>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</si>
  <si>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</si>
  <si>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</si>
  <si>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</si>
  <si>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</si>
  <si>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</si>
  <si>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</si>
  <si>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</si>
  <si>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</si>
  <si>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</si>
  <si>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</si>
  <si>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</si>
  <si>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</si>
  <si>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</si>
  <si>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</si>
  <si>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</si>
  <si>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</si>
  <si>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</si>
  <si>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</si>
  <si>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</si>
  <si>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</si>
  <si>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</si>
  <si>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</si>
  <si>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</si>
  <si>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</si>
  <si>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</si>
  <si>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</si>
  <si>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</si>
  <si>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</si>
  <si>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</si>
  <si>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</si>
  <si>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</si>
  <si>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</si>
  <si>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</si>
  <si>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</si>
  <si>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</si>
  <si>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</si>
  <si>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</si>
  <si>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</si>
  <si>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</si>
  <si>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</si>
  <si>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</si>
  <si>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</si>
  <si>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</si>
  <si>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</si>
  <si>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</si>
  <si>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</si>
  <si>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</si>
  <si>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</si>
  <si>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</si>
  <si>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</si>
  <si>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</si>
  <si>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</si>
  <si>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</si>
  <si>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</si>
  <si>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</si>
  <si>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</si>
  <si>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</si>
  <si>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</si>
  <si>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</si>
  <si>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</si>
  <si>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</si>
  <si>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</si>
  <si>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</si>
  <si>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</si>
  <si>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</si>
  <si>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</si>
  <si>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</si>
  <si>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</si>
  <si>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</si>
  <si>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</si>
  <si>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</si>
  <si>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</si>
  <si>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</si>
  <si>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</si>
  <si>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</si>
  <si>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</si>
  <si>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</si>
  <si>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</si>
  <si>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</si>
  <si>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</si>
  <si>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</si>
  <si>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</si>
  <si>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</si>
  <si>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</si>
  <si>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</si>
  <si>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</si>
  <si>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</si>
  <si>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</si>
  <si>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</si>
  <si>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</si>
  <si>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</si>
  <si>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</si>
  <si>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</si>
  <si>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</si>
  <si>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</si>
  <si>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</si>
  <si>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</si>
  <si>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</si>
  <si>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</si>
  <si>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</si>
  <si>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</si>
  <si>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</si>
  <si>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</si>
  <si>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</si>
  <si>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</si>
  <si>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</si>
  <si>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</si>
  <si>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</si>
  <si>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</si>
  <si>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</si>
  <si>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</si>
  <si>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</si>
  <si>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</si>
  <si>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</si>
  <si>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</si>
  <si>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</si>
  <si>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</si>
  <si>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</si>
  <si>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</si>
  <si>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</si>
  <si>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</si>
  <si>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</si>
  <si>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</si>
  <si>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</si>
  <si>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</si>
  <si>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</si>
  <si>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</si>
  <si>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</si>
  <si>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</si>
  <si>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</si>
  <si>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</si>
  <si>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</si>
  <si>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</si>
  <si>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</si>
  <si>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</si>
  <si>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</si>
  <si>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</si>
  <si>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</si>
  <si>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</si>
  <si>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</si>
  <si>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</si>
  <si>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</si>
  <si>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</si>
  <si>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</si>
  <si>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</si>
  <si>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</si>
  <si>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</si>
  <si>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</si>
  <si>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</si>
  <si>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</si>
  <si>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</si>
  <si>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</si>
  <si>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</si>
  <si>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</si>
  <si>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</si>
  <si>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</si>
  <si>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</si>
  <si>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</si>
  <si>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</si>
  <si>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</si>
  <si>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</si>
  <si>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</si>
  <si>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</si>
  <si>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</si>
  <si>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</si>
  <si>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</si>
  <si>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</si>
  <si>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</si>
  <si>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</si>
  <si>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</si>
  <si>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</si>
  <si>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</si>
  <si>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</si>
  <si>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</si>
  <si>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</si>
  <si>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</si>
  <si>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</si>
  <si>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</si>
  <si>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</si>
  <si>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</si>
  <si>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</si>
  <si>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</si>
  <si>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</si>
  <si>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</si>
  <si>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</si>
  <si>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</si>
  <si>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</si>
  <si>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</si>
  <si>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</si>
  <si>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</si>
  <si>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</si>
  <si>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</si>
  <si>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</si>
  <si>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</si>
  <si>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</si>
  <si>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</si>
  <si>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</si>
  <si>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</si>
  <si>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</si>
  <si>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</si>
  <si>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</si>
  <si>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</si>
  <si>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</si>
  <si>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</si>
  <si>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</si>
  <si>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</si>
  <si>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</si>
  <si>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</si>
  <si>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</si>
  <si>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</si>
  <si>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</si>
  <si>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</si>
  <si>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</si>
  <si>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</si>
  <si>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</si>
  <si>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</si>
  <si>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</si>
  <si>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</si>
  <si>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</si>
  <si>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</si>
  <si>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</si>
  <si>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</si>
  <si>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</si>
  <si>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</si>
  <si>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</si>
  <si>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</si>
  <si>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</si>
  <si>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</si>
  <si>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</si>
  <si>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</si>
  <si>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</si>
  <si>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</si>
  <si>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</si>
  <si>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</si>
  <si>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</si>
  <si>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</si>
  <si>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</si>
  <si>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</si>
  <si>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</si>
  <si>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</si>
  <si>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</si>
  <si>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</si>
  <si>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</si>
  <si>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</si>
  <si>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</si>
  <si>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</si>
  <si>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</si>
  <si>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</si>
  <si>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</si>
  <si>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</si>
  <si>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</si>
  <si>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</si>
  <si>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</si>
  <si>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</si>
  <si>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</si>
  <si>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</si>
  <si>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</si>
  <si>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</si>
  <si>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</si>
  <si>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</si>
  <si>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</si>
  <si>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</si>
  <si>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</si>
  <si>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</si>
  <si>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</si>
  <si>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</si>
  <si>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</si>
  <si>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</si>
  <si>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</si>
  <si>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</si>
  <si>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</si>
  <si>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</si>
  <si>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</si>
  <si>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</si>
  <si>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</si>
  <si>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</si>
  <si>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</si>
  <si>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</si>
  <si>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</si>
  <si>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</si>
  <si>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</si>
  <si>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</si>
  <si>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</si>
  <si>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</si>
  <si>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</si>
  <si>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</si>
  <si>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</si>
  <si>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</si>
  <si>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</si>
  <si>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</si>
  <si>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</si>
  <si>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</si>
  <si>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</si>
  <si>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</si>
  <si>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</si>
  <si>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</si>
  <si>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</si>
  <si>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</si>
  <si>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</si>
  <si>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</si>
  <si>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</si>
  <si>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</si>
  <si>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</si>
  <si>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</si>
  <si>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</si>
  <si>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</si>
  <si>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</si>
  <si>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</si>
  <si>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</si>
  <si>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</si>
  <si>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</si>
  <si>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</si>
  <si>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</si>
  <si>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</si>
  <si>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</si>
  <si>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</si>
  <si>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</si>
  <si>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</si>
  <si>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</si>
  <si>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</si>
  <si>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</si>
  <si>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</si>
  <si>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</si>
  <si>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</si>
  <si>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</si>
  <si>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</si>
  <si>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</si>
  <si>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</si>
  <si>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</si>
  <si>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</si>
  <si>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</si>
  <si>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</si>
  <si>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</si>
  <si>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</si>
  <si>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</si>
  <si>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</si>
  <si>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</si>
  <si>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</si>
  <si>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</si>
  <si>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</si>
  <si>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</si>
  <si>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</si>
  <si>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</si>
  <si>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</si>
  <si>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</si>
  <si>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</si>
  <si>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</si>
  <si>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</si>
  <si>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</si>
  <si>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</si>
  <si>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</si>
  <si>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</si>
  <si>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</si>
  <si>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</si>
  <si>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</si>
  <si>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</si>
  <si>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</si>
  <si>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</si>
  <si>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</si>
  <si>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</si>
  <si>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</si>
  <si>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</si>
  <si>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</si>
  <si>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</si>
  <si>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</si>
  <si>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</si>
  <si>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</si>
  <si>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</si>
  <si>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</si>
  <si>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</si>
  <si>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</si>
  <si>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</si>
  <si>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</si>
  <si>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</si>
  <si>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</si>
  <si>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</si>
  <si>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</si>
  <si>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</si>
  <si>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</si>
  <si>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</si>
  <si>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</si>
  <si>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</si>
  <si>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</si>
  <si>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</si>
  <si>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</si>
  <si>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</si>
  <si>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</si>
  <si>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</si>
  <si>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</si>
  <si>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</si>
  <si>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</si>
  <si>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</si>
  <si>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</si>
  <si>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</si>
  <si>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</si>
  <si>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</si>
  <si>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</si>
  <si>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</si>
  <si>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</si>
  <si>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</si>
  <si>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</si>
  <si>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</si>
  <si>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</si>
  <si>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</si>
  <si>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</si>
  <si>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</si>
  <si>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</si>
  <si>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</si>
  <si>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</si>
  <si>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</si>
  <si>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</si>
  <si>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</si>
  <si>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</si>
  <si>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</si>
  <si>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</si>
  <si>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</si>
  <si>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</si>
  <si>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</si>
  <si>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</si>
  <si>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</si>
  <si>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</si>
  <si>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</si>
  <si>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</si>
  <si>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</si>
  <si>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</si>
  <si>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</si>
  <si>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</si>
  <si>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</si>
  <si>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</si>
  <si>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</si>
  <si>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</si>
  <si>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</si>
  <si>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</si>
  <si>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</si>
  <si>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</si>
  <si>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</si>
  <si>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</si>
  <si>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</si>
  <si>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</si>
  <si>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</si>
  <si>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</si>
  <si>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</si>
  <si>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</si>
  <si>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</si>
  <si>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</si>
  <si>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</si>
  <si>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</si>
  <si>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</si>
  <si>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</si>
  <si>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</si>
  <si>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</si>
  <si>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</si>
  <si>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</si>
  <si>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</si>
  <si>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</si>
  <si>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</si>
  <si>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</si>
  <si>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</si>
  <si>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</si>
  <si>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</si>
  <si>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</si>
  <si>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</si>
  <si>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</si>
  <si>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</si>
  <si>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</si>
  <si>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</si>
  <si>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</si>
  <si>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</si>
  <si>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</si>
  <si>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</si>
  <si>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</si>
  <si>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</si>
  <si>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</si>
  <si>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</si>
  <si>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</si>
  <si>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</si>
  <si>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</si>
  <si>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</si>
  <si>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</si>
  <si>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</si>
  <si>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</si>
  <si>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</si>
  <si>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</si>
  <si>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</si>
  <si>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</si>
  <si>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</si>
  <si>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</si>
  <si>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</si>
  <si>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</si>
  <si>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</si>
  <si>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</si>
  <si>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</si>
  <si>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</si>
  <si>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</si>
  <si>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</si>
  <si>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</si>
  <si>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</si>
  <si>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</si>
  <si>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</si>
  <si>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</si>
  <si>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</si>
  <si>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</si>
  <si>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</si>
  <si>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</si>
  <si>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</si>
  <si>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</si>
  <si>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</si>
  <si>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</si>
  <si>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</si>
  <si>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</si>
  <si>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</si>
  <si>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</si>
  <si>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</si>
  <si>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</si>
  <si>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</si>
  <si>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</si>
  <si>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</si>
  <si>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</si>
  <si>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</si>
  <si>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</si>
  <si>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</si>
  <si>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</si>
  <si>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</si>
  <si>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</si>
  <si>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</si>
  <si>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</si>
  <si>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</si>
  <si>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</si>
  <si>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</si>
  <si>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</si>
  <si>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</si>
  <si>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</si>
  <si>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</si>
  <si>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</si>
  <si>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</si>
  <si>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</si>
  <si>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</si>
  <si>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</si>
  <si>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</si>
  <si>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</si>
  <si>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</si>
  <si>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</si>
  <si>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</si>
  <si>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</si>
  <si>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</si>
  <si>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</si>
  <si>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</si>
  <si>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</si>
  <si>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</si>
  <si>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</si>
  <si>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</si>
  <si>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</si>
  <si>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</si>
  <si>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</si>
  <si>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</si>
  <si>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</si>
  <si>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</si>
  <si>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</si>
  <si>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</si>
  <si>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</si>
  <si>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</si>
  <si>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</si>
  <si>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</si>
  <si>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</si>
  <si>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</si>
  <si>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</si>
  <si>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</si>
  <si>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</si>
  <si>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</si>
  <si>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</si>
  <si>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</si>
  <si>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</si>
  <si>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</si>
  <si>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</si>
  <si>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</si>
  <si>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</si>
  <si>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</si>
  <si>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</si>
  <si>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</si>
  <si>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</si>
  <si>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</si>
  <si>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</si>
  <si>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</si>
  <si>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</si>
  <si>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</si>
  <si>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</si>
  <si>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</si>
  <si>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</si>
  <si>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</si>
  <si>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</si>
  <si>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</si>
  <si>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</si>
  <si>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</si>
  <si>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</si>
  <si>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</si>
  <si>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</si>
  <si>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</si>
  <si>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</si>
  <si>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</si>
  <si>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</si>
  <si>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</si>
  <si>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</si>
  <si>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</si>
  <si>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</si>
  <si>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</si>
  <si>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</si>
  <si>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</si>
  <si>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</si>
  <si>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</si>
  <si>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</si>
  <si>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</si>
  <si>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</si>
  <si>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</si>
  <si>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</si>
  <si>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</si>
  <si>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</si>
  <si>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</si>
  <si>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</si>
  <si>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</si>
  <si>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</si>
  <si>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</si>
  <si>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</si>
  <si>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</si>
  <si>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</si>
  <si>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</si>
  <si>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</si>
  <si>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</si>
  <si>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</si>
  <si>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</si>
  <si>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</si>
  <si>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</si>
  <si>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</si>
  <si>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</si>
  <si>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</si>
  <si>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</si>
  <si>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</si>
  <si>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</si>
  <si>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</si>
  <si>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</si>
  <si>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</si>
  <si>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</si>
  <si>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</si>
  <si>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</si>
  <si>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</si>
  <si>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</si>
  <si>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</si>
  <si>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</si>
  <si>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</si>
  <si>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</si>
  <si>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</si>
  <si>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</si>
  <si>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</si>
  <si>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</si>
  <si>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</si>
  <si>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</si>
  <si>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</si>
  <si>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</si>
  <si>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</si>
  <si>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</si>
  <si>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</si>
  <si>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</si>
  <si>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</si>
  <si>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</si>
  <si>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</si>
  <si>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</si>
  <si>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</si>
  <si>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</si>
  <si>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</si>
  <si>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</si>
  <si>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</si>
  <si>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</si>
  <si>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</si>
  <si>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</si>
  <si>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</si>
  <si>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</si>
  <si>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</si>
  <si>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</si>
  <si>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</si>
  <si>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</si>
  <si>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</si>
  <si>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</si>
  <si>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</si>
  <si>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</si>
  <si>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</si>
  <si>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</si>
  <si>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</si>
  <si>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</si>
  <si>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</si>
  <si>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</si>
  <si>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</si>
  <si>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</si>
  <si>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</si>
  <si>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</si>
  <si>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</si>
  <si>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</si>
  <si>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</si>
  <si>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</si>
  <si>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</si>
  <si>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</si>
  <si>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</si>
  <si>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</si>
  <si>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</si>
  <si>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</si>
  <si>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</si>
  <si>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</si>
  <si>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</si>
  <si>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</si>
  <si>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</si>
  <si>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</si>
  <si>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</si>
  <si>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</si>
  <si>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</si>
  <si>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</si>
  <si>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</si>
  <si>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</si>
  <si>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</si>
  <si>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</si>
  <si>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</si>
  <si>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</si>
  <si>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</si>
  <si>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</si>
  <si>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</si>
  <si>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</si>
  <si>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</si>
  <si>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</si>
  <si>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</si>
  <si>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</si>
  <si>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</si>
  <si>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</si>
  <si>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</si>
  <si>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</si>
  <si>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</si>
  <si>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</si>
  <si>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</si>
  <si>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</si>
  <si>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</si>
  <si>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</si>
  <si>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</si>
  <si>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</si>
  <si>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</si>
  <si>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</si>
  <si>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</si>
  <si>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</si>
  <si>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</si>
  <si>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</si>
  <si>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</si>
  <si>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</si>
  <si>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</si>
  <si>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</si>
  <si>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</si>
  <si>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</si>
  <si>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</si>
  <si>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</si>
  <si>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</si>
  <si>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</si>
  <si>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</si>
  <si>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</si>
  <si>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</si>
  <si>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</si>
  <si>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</si>
  <si>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</si>
  <si>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</si>
  <si>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</si>
  <si>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</si>
  <si>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</si>
  <si>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</si>
  <si>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</si>
  <si>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</si>
  <si>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</si>
  <si>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</si>
  <si>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</si>
  <si>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</si>
  <si>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</si>
  <si>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</si>
  <si>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</si>
  <si>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</si>
  <si>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</si>
  <si>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</si>
  <si>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</si>
  <si>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</si>
  <si>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</si>
  <si>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</si>
  <si>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</si>
  <si>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</si>
  <si>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</si>
  <si>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</si>
  <si>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</si>
  <si>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</si>
  <si>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</si>
  <si>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</si>
  <si>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</si>
  <si>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</si>
  <si>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</si>
  <si>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</si>
  <si>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</si>
  <si>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</si>
  <si>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</si>
  <si>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</si>
  <si>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</si>
  <si>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</si>
  <si>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</si>
  <si>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</si>
  <si>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</si>
  <si>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</si>
  <si>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</si>
  <si>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</si>
  <si>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</si>
  <si>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</si>
  <si>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</si>
  <si>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</si>
  <si>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</si>
  <si>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</si>
  <si>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</si>
  <si>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</si>
  <si>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</si>
  <si>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</si>
  <si>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</si>
  <si>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</si>
  <si>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</si>
  <si>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</si>
  <si>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</si>
  <si>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</si>
  <si>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</si>
  <si>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</si>
  <si>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</si>
  <si>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</si>
  <si>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</si>
  <si>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</si>
  <si>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</si>
  <si>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</si>
  <si>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</si>
  <si>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</si>
  <si>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</si>
  <si>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</si>
  <si>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</si>
  <si>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</si>
  <si>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</si>
  <si>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</si>
  <si>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</si>
  <si>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</si>
  <si>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</si>
  <si>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</si>
  <si>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</si>
  <si>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</si>
  <si>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</si>
  <si>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</si>
  <si>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</si>
  <si>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</si>
  <si>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</si>
  <si>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</si>
  <si>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</si>
  <si>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</si>
  <si>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</si>
  <si>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</si>
  <si>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</si>
  <si>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</si>
  <si>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</si>
  <si>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</si>
  <si>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</si>
  <si>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</si>
  <si>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</si>
  <si>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</si>
  <si>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</si>
  <si>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</si>
  <si>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</si>
  <si>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</si>
  <si>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</si>
  <si>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</si>
  <si>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</si>
  <si>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</si>
  <si>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</si>
  <si>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</si>
  <si>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</si>
  <si>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</si>
  <si>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</si>
  <si>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</si>
  <si>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</si>
  <si>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</si>
  <si>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</si>
  <si>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</si>
  <si>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</si>
  <si>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</si>
  <si>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</si>
  <si>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</si>
  <si>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</si>
  <si>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</si>
  <si>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</si>
  <si>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</si>
  <si>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</si>
  <si>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</si>
  <si>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</si>
  <si>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</si>
  <si>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</si>
  <si>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</si>
  <si>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</si>
  <si>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</si>
  <si>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</si>
  <si>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</si>
  <si>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</si>
  <si>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</si>
  <si>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</si>
  <si>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</si>
  <si>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</si>
  <si>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</si>
  <si>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</si>
  <si>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</si>
  <si>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</si>
  <si>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</si>
  <si>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</si>
  <si>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</si>
  <si>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</si>
  <si>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</si>
  <si>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</si>
  <si>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</si>
  <si>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</si>
  <si>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</si>
  <si>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</si>
  <si>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</si>
  <si>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</si>
  <si>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</si>
  <si>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</si>
  <si>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</si>
  <si>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</si>
  <si>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</si>
  <si>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</si>
  <si>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</si>
  <si>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</si>
  <si>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</si>
  <si>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</si>
  <si>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</si>
  <si>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</si>
  <si>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</si>
  <si>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</si>
  <si>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</si>
  <si>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</si>
  <si>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</si>
  <si>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</si>
  <si>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</si>
  <si>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</si>
  <si>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</si>
  <si>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</si>
  <si>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</si>
  <si>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</si>
  <si>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</si>
  <si>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</si>
  <si>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</si>
  <si>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</si>
  <si>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</si>
  <si>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</si>
  <si>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</si>
  <si>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</si>
  <si>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</si>
  <si>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</si>
  <si>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</si>
  <si>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</si>
  <si>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</si>
  <si>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</si>
  <si>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</si>
  <si>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</si>
  <si>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</si>
  <si>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</si>
  <si>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</si>
  <si>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</si>
  <si>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</si>
  <si>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</si>
  <si>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</si>
  <si>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</si>
  <si>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</si>
  <si>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</si>
  <si>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</si>
  <si>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</si>
  <si>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</si>
  <si>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</si>
  <si>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</si>
  <si>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</si>
  <si>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</si>
  <si>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</si>
  <si>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</si>
  <si>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</si>
  <si>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</si>
  <si>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</si>
  <si>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</si>
  <si>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</si>
  <si>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</si>
  <si>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</si>
  <si>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</si>
  <si>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</si>
  <si>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</si>
  <si>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</si>
  <si>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</si>
  <si>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</si>
  <si>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</si>
  <si>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</si>
  <si>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</si>
  <si>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</si>
  <si>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</si>
  <si>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</si>
  <si>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</si>
  <si>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</si>
  <si>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</si>
  <si>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</si>
  <si>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</si>
  <si>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</si>
  <si>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</si>
  <si>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</si>
  <si>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</si>
  <si>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</si>
  <si>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</si>
  <si>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</si>
  <si>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</si>
  <si>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</si>
  <si>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</si>
  <si>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</si>
  <si>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</si>
  <si>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</si>
  <si>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</si>
  <si>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</si>
  <si>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</si>
  <si>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</si>
  <si>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</si>
  <si>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</si>
  <si>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</si>
  <si>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</si>
  <si>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</si>
  <si>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</si>
  <si>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</si>
  <si>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</si>
  <si>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</si>
  <si>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</si>
  <si>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</si>
  <si>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</si>
  <si>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</si>
  <si>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</si>
  <si>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</si>
  <si>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</si>
  <si>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</si>
  <si>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</si>
  <si>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</si>
  <si>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</si>
  <si>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</si>
  <si>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</si>
  <si>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</si>
  <si>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</si>
  <si>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</si>
  <si>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</si>
  <si>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</si>
  <si>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</si>
  <si>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</si>
  <si>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</si>
  <si>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</si>
  <si>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</si>
  <si>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</si>
  <si>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</si>
  <si>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</si>
  <si>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</si>
  <si>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</si>
  <si>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</si>
  <si>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</si>
  <si>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</si>
  <si>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</si>
  <si>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</si>
  <si>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</si>
  <si>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</si>
  <si>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</si>
  <si>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</si>
  <si>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</si>
  <si>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</si>
  <si>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</si>
  <si>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</si>
  <si>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</si>
  <si>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</si>
  <si>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</si>
  <si>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</si>
  <si>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</si>
  <si>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</si>
  <si>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</si>
  <si>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</si>
  <si>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</si>
  <si>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</si>
  <si>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</si>
  <si>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</si>
  <si>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</si>
  <si>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</si>
  <si>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</si>
  <si>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</si>
  <si>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</si>
  <si>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</si>
  <si>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</si>
  <si>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</si>
  <si>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</si>
  <si>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</si>
  <si>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</si>
  <si>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</si>
  <si>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</si>
  <si>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</si>
  <si>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</si>
  <si>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</si>
  <si>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</si>
  <si>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</si>
  <si>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</si>
  <si>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</si>
  <si>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</si>
  <si>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</si>
  <si>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</si>
  <si>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</si>
  <si>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</si>
  <si>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</si>
  <si>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</si>
  <si>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</si>
  <si>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</si>
  <si>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</si>
  <si>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</si>
  <si>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</si>
  <si>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</si>
  <si>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</si>
  <si>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</si>
  <si>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</si>
  <si>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</si>
  <si>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</si>
  <si>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</si>
  <si>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</si>
  <si>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</si>
  <si>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</si>
  <si>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</si>
  <si>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</si>
  <si>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</si>
  <si>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</si>
  <si>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</si>
  <si>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</si>
  <si>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</si>
  <si>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</si>
  <si>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</si>
  <si>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</si>
  <si>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</si>
  <si>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</si>
  <si>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</si>
  <si>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</si>
  <si>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</si>
  <si>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</si>
  <si>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</si>
  <si>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</si>
  <si>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</si>
  <si>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</si>
  <si>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</si>
  <si>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</si>
  <si>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</si>
  <si>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</si>
  <si>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</si>
  <si>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</si>
  <si>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</si>
  <si>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</si>
  <si>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</si>
  <si>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</si>
  <si>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</si>
  <si>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</si>
  <si>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</si>
  <si>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</si>
  <si>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</si>
  <si>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</si>
  <si>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</si>
  <si>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</si>
  <si>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</si>
  <si>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</si>
  <si>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</si>
  <si>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</si>
  <si>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</si>
  <si>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</si>
  <si>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</si>
  <si>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</si>
  <si>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</si>
  <si>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</si>
  <si>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</si>
  <si>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</si>
  <si>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</si>
  <si>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</si>
  <si>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</si>
  <si>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</si>
  <si>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</si>
  <si>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</si>
  <si>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</si>
  <si>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</si>
  <si>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</si>
  <si>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</si>
  <si>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</si>
  <si>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</si>
  <si>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</si>
  <si>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</si>
  <si>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</si>
  <si>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</si>
  <si>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</si>
  <si>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</si>
  <si>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</si>
  <si>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</si>
  <si>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</si>
  <si>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</si>
  <si>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</si>
  <si>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</si>
  <si>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</si>
  <si>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</si>
  <si>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</si>
  <si>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</si>
  <si>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</si>
  <si>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</si>
  <si>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</si>
  <si>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</si>
  <si>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</si>
  <si>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</si>
  <si>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</si>
  <si>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</si>
  <si>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</si>
  <si>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</si>
  <si>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</si>
  <si>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</si>
  <si>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</si>
  <si>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</si>
  <si>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</si>
  <si>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</si>
  <si>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</si>
  <si>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</si>
  <si>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</si>
  <si>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</si>
  <si>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</si>
  <si>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</si>
  <si>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</si>
  <si>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</si>
  <si>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</si>
  <si>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</si>
  <si>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</si>
  <si>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</si>
  <si>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</si>
  <si>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</si>
  <si>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</si>
  <si>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</si>
  <si>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</si>
  <si>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</si>
  <si>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</si>
  <si>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</si>
  <si>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</si>
  <si>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</si>
  <si>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</si>
  <si>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</si>
  <si>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</si>
  <si>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</si>
  <si>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</si>
  <si>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</si>
  <si>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</si>
  <si>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</si>
  <si>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</si>
  <si>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</si>
  <si>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</si>
  <si>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</si>
  <si>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</si>
  <si>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</si>
  <si>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</si>
  <si>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</si>
  <si>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</si>
  <si>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</si>
  <si>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</si>
  <si>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</si>
  <si>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</si>
  <si>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</si>
  <si>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</si>
  <si>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</si>
  <si>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</si>
  <si>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</si>
  <si>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</si>
  <si>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</si>
  <si>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</si>
  <si>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</si>
  <si>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</si>
  <si>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</si>
  <si>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</si>
  <si>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</si>
  <si>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</si>
  <si>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</si>
  <si>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</si>
  <si>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</si>
  <si>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</si>
  <si>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</si>
  <si>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</si>
  <si>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</si>
  <si>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</si>
  <si>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</si>
  <si>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</si>
  <si>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</si>
  <si>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</si>
  <si>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</si>
  <si>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</si>
  <si>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</si>
  <si>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</si>
  <si>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</si>
  <si>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</si>
  <si>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</si>
  <si>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</si>
  <si>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</si>
  <si>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</si>
  <si>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</si>
  <si>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</si>
  <si>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</si>
  <si>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</si>
  <si>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</si>
  <si>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</si>
  <si>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</si>
  <si>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</si>
  <si>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</si>
  <si>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</si>
  <si>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</si>
  <si>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</si>
  <si>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</si>
  <si>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</si>
  <si>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</si>
  <si>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</si>
  <si>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</si>
  <si>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</si>
  <si>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</si>
  <si>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</si>
  <si>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</si>
  <si>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</si>
  <si>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</si>
  <si>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</si>
  <si>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</si>
  <si>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</si>
  <si>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</si>
  <si>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</si>
  <si>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</si>
  <si>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</si>
  <si>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</si>
  <si>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</si>
  <si>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</si>
  <si>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</si>
  <si>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</si>
  <si>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</si>
  <si>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</si>
  <si>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</si>
  <si>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</si>
  <si>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</si>
  <si>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</si>
  <si>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</si>
  <si>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</si>
  <si>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</si>
  <si>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</si>
  <si>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</si>
  <si>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</si>
  <si>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</si>
  <si>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</si>
  <si>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</si>
  <si>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</si>
  <si>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</si>
  <si>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</si>
  <si>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</si>
  <si>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</si>
  <si>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</si>
  <si>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</si>
  <si>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</si>
  <si>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</si>
  <si>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</si>
  <si>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</si>
  <si>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</si>
  <si>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</si>
  <si>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</si>
  <si>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</si>
  <si>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</si>
  <si>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</si>
  <si>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</si>
  <si>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</si>
  <si>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</si>
  <si>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</si>
  <si>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</si>
  <si>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</si>
  <si>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</si>
  <si>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</si>
  <si>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</si>
  <si>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</si>
  <si>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</si>
  <si>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</si>
  <si>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</si>
  <si>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</si>
  <si>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</si>
  <si>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</si>
  <si>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</si>
  <si>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</si>
  <si>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</si>
  <si>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</si>
  <si>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</si>
  <si>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</si>
  <si>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</si>
  <si>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</si>
  <si>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</si>
  <si>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</si>
  <si>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</si>
  <si>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</si>
  <si>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</si>
  <si>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</si>
  <si>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</si>
  <si>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</si>
  <si>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</si>
  <si>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</si>
  <si>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</si>
  <si>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</si>
  <si>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</si>
  <si>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</si>
  <si>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</si>
  <si>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</si>
  <si>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</si>
  <si>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</si>
  <si>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</si>
  <si>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</si>
  <si>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</si>
  <si>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</si>
  <si>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</si>
  <si>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</si>
  <si>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</si>
  <si>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</si>
  <si>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</si>
  <si>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</si>
  <si>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</si>
  <si>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</si>
  <si>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</si>
  <si>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</si>
  <si>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</si>
  <si>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</si>
  <si>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</si>
  <si>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</si>
  <si>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</si>
  <si>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</si>
  <si>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</si>
  <si>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</si>
  <si>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</si>
  <si>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</si>
  <si>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</si>
  <si>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</si>
  <si>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</si>
  <si>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</si>
  <si>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</si>
  <si>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</si>
  <si>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</si>
  <si>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</si>
  <si>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</si>
  <si>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</si>
  <si>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</si>
  <si>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</si>
  <si>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</si>
  <si>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</si>
  <si>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</si>
  <si>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</si>
  <si>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</si>
  <si>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</si>
  <si>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</si>
  <si>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</si>
  <si>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</si>
  <si>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</si>
  <si>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</si>
  <si>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</si>
  <si>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</si>
  <si>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</si>
  <si>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</si>
  <si>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</si>
  <si>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</si>
  <si>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</si>
  <si>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</si>
  <si>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</si>
  <si>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</si>
  <si>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</si>
  <si>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</si>
  <si>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</si>
  <si>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</si>
  <si>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</si>
  <si>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</si>
  <si>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</si>
  <si>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</si>
  <si>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</si>
  <si>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</si>
  <si>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</si>
  <si>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</si>
  <si>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</si>
  <si>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</si>
  <si>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</si>
  <si>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</si>
  <si>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</si>
  <si>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</si>
  <si>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</si>
  <si>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</si>
  <si>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</si>
  <si>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</si>
  <si>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</si>
  <si>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</si>
  <si>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</si>
  <si>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</si>
  <si>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</si>
  <si>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</si>
  <si>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</si>
  <si>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</si>
  <si>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</si>
  <si>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</si>
  <si>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</si>
  <si>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</si>
  <si>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</si>
  <si>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</si>
  <si>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</si>
  <si>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</si>
  <si>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</si>
  <si>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</si>
  <si>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</si>
  <si>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</si>
  <si>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</si>
  <si>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</si>
  <si>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</si>
  <si>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</si>
  <si>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</si>
  <si>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</si>
  <si>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</si>
  <si>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</si>
  <si>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</si>
  <si>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</si>
  <si>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</si>
  <si>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</si>
  <si>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</si>
  <si>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</si>
  <si>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</si>
  <si>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</si>
  <si>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</si>
  <si>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</si>
  <si>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</si>
  <si>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</si>
  <si>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</si>
  <si>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</si>
  <si>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</si>
  <si>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</si>
  <si>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</si>
  <si>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</si>
  <si>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</si>
  <si>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</si>
  <si>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</si>
  <si>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</si>
  <si>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</si>
  <si>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</si>
  <si>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</si>
  <si>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</si>
  <si>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</si>
  <si>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</si>
  <si>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</si>
  <si>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</si>
  <si>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</si>
  <si>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</si>
  <si>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</si>
  <si>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</si>
  <si>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</si>
  <si>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</si>
  <si>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</si>
  <si>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</si>
  <si>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</si>
  <si>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</si>
  <si>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</si>
  <si>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</si>
  <si>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</si>
  <si>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</si>
  <si>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</si>
  <si>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</si>
  <si>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</si>
  <si>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</si>
  <si>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</si>
  <si>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</si>
  <si>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</si>
  <si>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</si>
  <si>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</si>
  <si>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</si>
  <si>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</si>
  <si>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</si>
  <si>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</si>
  <si>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</si>
  <si>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</si>
  <si>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</si>
  <si>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</si>
  <si>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</si>
  <si>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</si>
  <si>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</si>
  <si>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</si>
  <si>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</si>
  <si>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</si>
  <si>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</si>
  <si>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</si>
  <si>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</si>
  <si>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</si>
  <si>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</si>
  <si>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</si>
  <si>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</si>
  <si>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</si>
  <si>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</si>
  <si>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</si>
  <si>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</si>
  <si>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</si>
  <si>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</si>
  <si>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</si>
  <si>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</si>
  <si>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</si>
  <si>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</si>
  <si>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</si>
  <si>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</si>
  <si>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</si>
  <si>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</si>
  <si>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</si>
  <si>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</si>
  <si>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</si>
  <si>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</si>
  <si>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</si>
  <si>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</si>
  <si>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</si>
  <si>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</si>
  <si>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</si>
  <si>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</si>
  <si>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</si>
  <si>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</si>
  <si>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</si>
  <si>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</si>
  <si>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</si>
  <si>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</si>
  <si>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</si>
  <si>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</si>
  <si>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</si>
  <si>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</si>
  <si>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</si>
  <si>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</si>
  <si>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</si>
  <si>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</si>
  <si>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</si>
  <si>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</si>
  <si>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</si>
  <si>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</si>
  <si>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</si>
  <si>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</si>
  <si>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</si>
  <si>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</si>
  <si>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</si>
  <si>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</si>
  <si>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</si>
  <si>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</si>
  <si>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</si>
  <si>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</si>
  <si>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</si>
  <si>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</si>
  <si>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</si>
  <si>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</si>
  <si>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</si>
  <si>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</si>
  <si>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</si>
  <si>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</si>
  <si>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</si>
  <si>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</si>
  <si>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</si>
  <si>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</si>
  <si>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</si>
  <si>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</si>
  <si>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</si>
  <si>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</si>
  <si>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</si>
  <si>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</si>
  <si>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</si>
  <si>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</si>
  <si>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</si>
  <si>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</si>
  <si>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</si>
  <si>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</si>
  <si>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</si>
  <si>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</si>
  <si>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</si>
  <si>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</si>
  <si>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</si>
  <si>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</si>
  <si>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</si>
  <si>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</si>
  <si>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</si>
  <si>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</si>
  <si>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</si>
  <si>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</si>
  <si>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</si>
  <si>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</si>
  <si>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</si>
  <si>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</si>
  <si>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</si>
  <si>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</si>
  <si>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</si>
  <si>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</si>
  <si>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</si>
  <si>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</si>
  <si>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</si>
  <si>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</si>
  <si>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</si>
  <si>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</si>
  <si>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</si>
  <si>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</si>
  <si>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</si>
  <si>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</si>
  <si>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</si>
  <si>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</si>
  <si>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</si>
  <si>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</si>
  <si>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</si>
  <si>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</si>
  <si>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</si>
  <si>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</si>
  <si>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</si>
  <si>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</si>
  <si>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</si>
  <si>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</si>
  <si>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</si>
  <si>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</si>
  <si>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</si>
  <si>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</si>
  <si>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</si>
  <si>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</si>
  <si>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</si>
  <si>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</si>
  <si>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</si>
  <si>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</si>
  <si>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</si>
  <si>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</si>
  <si>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</si>
  <si>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</si>
  <si>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</si>
  <si>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</si>
  <si>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</si>
  <si>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</si>
  <si>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</si>
  <si>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</si>
  <si>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</si>
  <si>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</si>
  <si>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</si>
  <si>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</si>
  <si>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</si>
  <si>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</si>
  <si>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</si>
  <si>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</si>
  <si>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</si>
  <si>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</si>
  <si>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</si>
  <si>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</si>
  <si>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</si>
  <si>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</si>
  <si>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</si>
  <si>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</si>
  <si>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</si>
  <si>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</si>
  <si>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</si>
  <si>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</si>
  <si>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</si>
  <si>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</si>
  <si>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</si>
  <si>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</si>
  <si>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</si>
  <si>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</si>
  <si>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</si>
  <si>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</si>
  <si>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</si>
  <si>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</si>
  <si>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</si>
  <si>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</si>
  <si>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</si>
  <si>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</si>
  <si>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</si>
  <si>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</si>
  <si>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</si>
  <si>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</si>
  <si>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</si>
  <si>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</si>
  <si>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</si>
  <si>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</si>
  <si>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</si>
  <si>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</si>
  <si>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</si>
  <si>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</si>
  <si>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</si>
  <si>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</si>
  <si>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</si>
  <si>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</si>
  <si>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</si>
  <si>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</si>
  <si>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</si>
  <si>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</si>
  <si>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</si>
  <si>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</si>
  <si>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</si>
  <si>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</si>
  <si>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</si>
  <si>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</si>
  <si>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</si>
  <si>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</si>
  <si>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</si>
  <si>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</si>
  <si>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</si>
  <si>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</si>
  <si>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</si>
  <si>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</si>
  <si>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</si>
  <si>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</si>
  <si>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</si>
  <si>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</si>
  <si>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</si>
  <si>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</si>
  <si>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</si>
  <si>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</si>
  <si>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</si>
  <si>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</si>
  <si>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</si>
  <si>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</si>
  <si>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</si>
  <si>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</si>
  <si>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</si>
  <si>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</si>
  <si>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</si>
  <si>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</si>
  <si>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</si>
  <si>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</si>
  <si>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</si>
  <si>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</si>
  <si>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</si>
  <si>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</si>
  <si>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</si>
  <si>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</si>
  <si>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</si>
  <si>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</si>
  <si>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</si>
  <si>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</si>
  <si>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</si>
  <si>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</si>
  <si>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</si>
  <si>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</si>
  <si>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</si>
  <si>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</si>
  <si>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</si>
  <si>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</si>
  <si>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</si>
  <si>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</si>
  <si>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</si>
  <si>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</si>
  <si>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</si>
  <si>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</si>
  <si>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</si>
  <si>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</si>
  <si>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</si>
  <si>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</si>
  <si>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</si>
  <si>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</si>
  <si>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</si>
  <si>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</si>
  <si>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</si>
  <si>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</si>
  <si>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</si>
  <si>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</si>
  <si>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</si>
  <si>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</si>
  <si>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</si>
  <si>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</si>
  <si>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</si>
  <si>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</si>
  <si>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</si>
  <si>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</si>
  <si>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</si>
  <si>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</si>
  <si>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</si>
  <si>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</si>
  <si>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</si>
  <si>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</si>
  <si>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</si>
  <si>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</si>
  <si>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</si>
  <si>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</si>
  <si>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</si>
  <si>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</si>
  <si>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</si>
  <si>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</si>
  <si>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</si>
  <si>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</si>
  <si>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</si>
  <si>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</si>
  <si>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</si>
  <si>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</si>
  <si>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</si>
  <si>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</si>
  <si>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</si>
  <si>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</si>
  <si>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</si>
  <si>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</si>
  <si>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</si>
  <si>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</si>
  <si>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</si>
  <si>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</si>
  <si>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</si>
  <si>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</si>
  <si>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</si>
  <si>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</si>
  <si>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</si>
  <si>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</si>
  <si>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</si>
  <si>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</si>
  <si>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</si>
  <si>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</si>
  <si>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</si>
  <si>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</si>
  <si>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</si>
  <si>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</si>
  <si>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</si>
  <si>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</si>
  <si>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</si>
  <si>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</si>
  <si>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</si>
  <si>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</si>
  <si>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</si>
  <si>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</si>
  <si>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</si>
  <si>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</si>
  <si>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</si>
  <si>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</si>
  <si>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</si>
  <si>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</si>
  <si>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</si>
  <si>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</si>
  <si>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</si>
  <si>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</si>
  <si>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</si>
  <si>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</si>
  <si>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</si>
  <si>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</si>
  <si>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</si>
  <si>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</si>
  <si>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</si>
  <si>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</si>
  <si>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</si>
  <si>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</si>
  <si>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</si>
  <si>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</si>
  <si>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</si>
  <si>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</si>
  <si>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</si>
  <si>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</si>
  <si>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</si>
  <si>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</si>
  <si>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</si>
  <si>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</si>
  <si>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</si>
  <si>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</si>
  <si>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</si>
  <si>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</si>
  <si>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</si>
  <si>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</si>
  <si>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</si>
  <si>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</si>
  <si>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</si>
  <si>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</si>
  <si>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</si>
  <si>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</si>
  <si>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</si>
  <si>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</si>
  <si>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</si>
  <si>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</si>
  <si>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</si>
  <si>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</si>
  <si>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</si>
  <si>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</si>
  <si>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</si>
  <si>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</si>
  <si>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</si>
  <si>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</si>
  <si>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</si>
  <si>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</si>
  <si>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</si>
  <si>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</si>
  <si>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</si>
  <si>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</si>
  <si>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</si>
  <si>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</si>
  <si>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</si>
  <si>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</si>
  <si>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</si>
  <si>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</si>
  <si>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</si>
  <si>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</si>
  <si>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</si>
  <si>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</si>
  <si>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</si>
  <si>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</si>
  <si>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</si>
  <si>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</si>
  <si>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</si>
  <si>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</si>
  <si>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</si>
  <si>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</si>
  <si>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</si>
  <si>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</si>
  <si>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</si>
  <si>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</si>
  <si>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</si>
  <si>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</si>
  <si>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</si>
  <si>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</si>
  <si>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</si>
  <si>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</si>
  <si>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</si>
  <si>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</si>
  <si>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</si>
  <si>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</si>
  <si>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</si>
  <si>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</si>
  <si>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</si>
  <si>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</si>
  <si>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</si>
  <si>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</si>
  <si>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</si>
  <si>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</si>
  <si>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</si>
  <si>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</si>
  <si>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</si>
  <si>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</si>
  <si>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</si>
  <si>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</si>
  <si>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</si>
  <si>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</si>
  <si>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</si>
  <si>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</si>
  <si>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</si>
  <si>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</si>
  <si>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</si>
  <si>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</si>
  <si>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</si>
  <si>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</si>
  <si>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</si>
  <si>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</si>
  <si>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</si>
  <si>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</si>
  <si>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</si>
  <si>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</si>
  <si>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</si>
  <si>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</si>
  <si>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</si>
  <si>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</si>
  <si>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</si>
  <si>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</si>
  <si>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</si>
  <si>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</si>
  <si>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</si>
  <si>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</si>
  <si>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</si>
  <si>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</si>
  <si>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</si>
  <si>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</si>
  <si>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</si>
  <si>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</si>
  <si>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</si>
  <si>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</si>
  <si>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</si>
  <si>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</si>
  <si>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</si>
  <si>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</si>
  <si>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</si>
  <si>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</si>
  <si>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</si>
  <si>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</si>
  <si>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</si>
  <si>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</si>
  <si>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</si>
  <si>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</si>
  <si>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</si>
  <si>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</si>
  <si>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</si>
  <si>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</si>
  <si>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</si>
  <si>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</si>
  <si>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</si>
  <si>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</si>
  <si>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</si>
  <si>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</si>
  <si>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</si>
  <si>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</si>
  <si>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</si>
  <si>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</si>
  <si>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</si>
  <si>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</si>
  <si>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</si>
  <si>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</si>
  <si>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</si>
  <si>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</si>
  <si>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</si>
  <si>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</si>
  <si>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</si>
  <si>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</si>
  <si>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</si>
  <si>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</si>
  <si>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</si>
  <si>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</si>
  <si>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</si>
  <si>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</si>
  <si>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</si>
  <si>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</si>
  <si>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</si>
  <si>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</si>
  <si>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</si>
  <si>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</si>
  <si>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</si>
  <si>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</si>
  <si>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</si>
  <si>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</si>
  <si>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</si>
  <si>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</si>
  <si>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</si>
  <si>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</si>
  <si>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</si>
  <si>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</si>
  <si>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</si>
  <si>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</si>
  <si>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</si>
  <si>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</si>
  <si>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</si>
  <si>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</si>
  <si>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</si>
  <si>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</si>
  <si>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</si>
  <si>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</si>
  <si>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</si>
  <si>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</si>
  <si>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</si>
  <si>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</si>
  <si>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</si>
  <si>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</si>
  <si>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</si>
  <si>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</si>
  <si>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</si>
  <si>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</si>
  <si>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</si>
  <si>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</si>
  <si>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</si>
  <si>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</si>
  <si>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</si>
  <si>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</si>
  <si>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</si>
  <si>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</si>
  <si>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</si>
  <si>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</si>
  <si>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</si>
  <si>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</si>
  <si>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</si>
  <si>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</si>
  <si>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</si>
  <si>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</si>
  <si>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</si>
  <si>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</si>
  <si>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</si>
  <si>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</si>
  <si>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</si>
  <si>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</si>
  <si>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</si>
  <si>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</si>
  <si>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</si>
  <si>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</si>
  <si>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</si>
  <si>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</si>
  <si>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</si>
  <si>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</si>
  <si>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</si>
  <si>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</si>
  <si>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</si>
  <si>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</si>
  <si>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</si>
  <si>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</si>
  <si>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</si>
  <si>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</si>
  <si>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</si>
  <si>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</si>
  <si>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</si>
  <si>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</si>
  <si>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</si>
  <si>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</si>
  <si>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</si>
  <si>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</si>
  <si>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</si>
  <si>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</si>
  <si>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</si>
  <si>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</si>
  <si>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</si>
  <si>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</si>
  <si>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</si>
  <si>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</si>
  <si>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</si>
  <si>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</si>
  <si>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</si>
  <si>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</si>
  <si>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</si>
  <si>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</si>
  <si>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</si>
  <si>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</si>
  <si>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</si>
  <si>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</si>
  <si>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</si>
  <si>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</si>
  <si>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</si>
  <si>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</si>
  <si>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</si>
  <si>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</si>
  <si>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</si>
  <si>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</si>
  <si>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</si>
  <si>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</si>
  <si>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</si>
  <si>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</si>
  <si>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</si>
  <si>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</si>
  <si>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</si>
  <si>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</si>
  <si>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</si>
  <si>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</si>
  <si>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</si>
  <si>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</si>
  <si>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</si>
  <si>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</si>
  <si>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</si>
  <si>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</si>
  <si>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</si>
  <si>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</si>
  <si>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</si>
  <si>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</si>
  <si>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</si>
  <si>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</si>
  <si>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</si>
  <si>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</si>
  <si>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</si>
  <si>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</si>
  <si>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</si>
  <si>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</si>
  <si>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</si>
  <si>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</si>
  <si>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</si>
  <si>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</si>
  <si>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</si>
  <si>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</si>
  <si>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</si>
  <si>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</si>
  <si>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</si>
  <si>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</si>
  <si>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</si>
  <si>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</si>
  <si>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</si>
  <si>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</si>
  <si>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</si>
  <si>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</si>
  <si>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</si>
  <si>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</si>
  <si>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</si>
  <si>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</si>
  <si>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</si>
  <si>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</si>
  <si>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</si>
  <si>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</si>
  <si>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</si>
  <si>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</si>
  <si>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</si>
  <si>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</si>
  <si>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</si>
  <si>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</si>
  <si>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</si>
  <si>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</si>
  <si>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</si>
  <si>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</si>
  <si>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</si>
  <si>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</si>
  <si>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</si>
  <si>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</si>
  <si>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</si>
  <si>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</si>
  <si>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</si>
  <si>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</si>
  <si>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</si>
  <si>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</si>
  <si>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</si>
  <si>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</si>
  <si>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</si>
  <si>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</si>
  <si>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</si>
  <si>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</si>
  <si>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</si>
  <si>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</si>
  <si>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</si>
  <si>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</si>
  <si>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</si>
  <si>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</si>
  <si>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</si>
  <si>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</si>
  <si>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</si>
  <si>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</si>
  <si>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</si>
  <si>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</si>
  <si>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</si>
  <si>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</si>
  <si>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</si>
  <si>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</si>
  <si>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</si>
  <si>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</si>
  <si>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</si>
  <si>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</si>
  <si>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</si>
  <si>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</si>
  <si>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</si>
  <si>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</si>
  <si>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</si>
  <si>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</si>
  <si>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</si>
  <si>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</si>
  <si>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</si>
  <si>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</si>
  <si>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</si>
  <si>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</si>
  <si>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</si>
  <si>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</si>
  <si>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</si>
  <si>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</si>
  <si>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</si>
  <si>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</si>
  <si>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</si>
  <si>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</si>
  <si>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</si>
  <si>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</si>
  <si>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</si>
  <si>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</si>
  <si>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</si>
  <si>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</si>
  <si>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</si>
  <si>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</si>
  <si>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</si>
  <si>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</si>
  <si>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</si>
  <si>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</si>
  <si>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</si>
  <si>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</si>
  <si>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</si>
  <si>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</si>
  <si>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</si>
  <si>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</si>
  <si>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</si>
  <si>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</si>
  <si>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</si>
  <si>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</si>
  <si>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</si>
  <si>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</si>
  <si>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</si>
  <si>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</si>
  <si>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</si>
  <si>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</si>
  <si>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</si>
  <si>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</si>
  <si>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</si>
  <si>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</si>
  <si>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</si>
  <si>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</si>
  <si>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</si>
  <si>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</si>
  <si>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</si>
  <si>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</si>
  <si>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</si>
  <si>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</si>
  <si>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</si>
  <si>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</si>
  <si>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</si>
  <si>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</si>
  <si>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</si>
  <si>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</si>
  <si>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</si>
  <si>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</si>
  <si>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</si>
  <si>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</si>
  <si>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</si>
  <si>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</si>
  <si>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</si>
  <si>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</si>
  <si>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</si>
  <si>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</si>
  <si>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</si>
  <si>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</si>
  <si>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</si>
  <si>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</si>
  <si>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</si>
  <si>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</si>
  <si>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</si>
  <si>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</si>
  <si>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</si>
  <si>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</si>
  <si>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</si>
  <si>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</si>
  <si>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</si>
  <si>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</si>
  <si>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</si>
  <si>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</si>
  <si>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</si>
  <si>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</si>
  <si>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</si>
  <si>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</si>
  <si>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</si>
  <si>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</si>
  <si>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</si>
  <si>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</si>
  <si>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</si>
  <si>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</si>
  <si>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</si>
  <si>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</si>
  <si>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</si>
  <si>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</si>
  <si>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</si>
  <si>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</si>
  <si>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</si>
  <si>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</si>
  <si>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</si>
  <si>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</si>
  <si>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</si>
  <si>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</si>
  <si>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</si>
  <si>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</si>
  <si>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</si>
  <si>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</si>
  <si>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</si>
  <si>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</si>
  <si>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</si>
  <si>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</si>
  <si>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</si>
  <si>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</si>
  <si>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</si>
  <si>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</si>
  <si>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</si>
  <si>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</si>
  <si>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</si>
  <si>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</si>
  <si>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</si>
  <si>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</si>
  <si>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</si>
  <si>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</si>
  <si>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</si>
  <si>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</si>
  <si>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</si>
  <si>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</si>
  <si>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</si>
  <si>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</si>
  <si>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</si>
  <si>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</si>
  <si>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</si>
  <si>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</si>
  <si>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</si>
  <si>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</si>
  <si>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</si>
  <si>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</si>
  <si>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</si>
  <si>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</si>
  <si>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</si>
  <si>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</si>
  <si>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</si>
  <si>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</si>
  <si>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</si>
  <si>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</si>
  <si>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</si>
  <si>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</si>
  <si>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</si>
  <si>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</si>
  <si>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</si>
  <si>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</si>
  <si>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</si>
  <si>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</si>
  <si>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</si>
  <si>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</si>
  <si>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</si>
  <si>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</si>
  <si>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</si>
  <si>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</si>
  <si>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</si>
  <si>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</si>
  <si>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</si>
  <si>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</si>
  <si>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</si>
  <si>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</si>
  <si>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</si>
  <si>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</si>
  <si>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</si>
  <si>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</si>
  <si>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</si>
  <si>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</si>
  <si>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</si>
  <si>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</si>
  <si>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</si>
  <si>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</si>
  <si>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</si>
  <si>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</si>
  <si>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</si>
  <si>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</si>
  <si>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</si>
  <si>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</si>
  <si>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</si>
  <si>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</si>
  <si>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</si>
  <si>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</si>
  <si>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</si>
  <si>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</si>
  <si>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</si>
  <si>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</si>
  <si>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</si>
  <si>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</si>
  <si>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</si>
  <si>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</si>
  <si>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</si>
  <si>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</si>
  <si>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</si>
  <si>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</si>
  <si>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</si>
  <si>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</si>
  <si>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</si>
  <si>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</si>
  <si>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</si>
  <si>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</si>
  <si>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</si>
  <si>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</si>
  <si>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</si>
  <si>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</si>
  <si>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</si>
  <si>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</si>
  <si>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</si>
  <si>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</si>
  <si>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</si>
  <si>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</si>
  <si>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</si>
  <si>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</si>
  <si>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</si>
  <si>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</si>
  <si>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</si>
  <si>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</si>
  <si>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</si>
  <si>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</si>
  <si>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</si>
  <si>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</si>
  <si>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</si>
  <si>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</si>
  <si>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</si>
  <si>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</si>
  <si>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</si>
  <si>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</si>
  <si>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</si>
  <si>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</si>
  <si>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</si>
  <si>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</si>
  <si>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</si>
  <si>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</si>
  <si>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</si>
  <si>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</si>
  <si>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</si>
  <si>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</si>
  <si>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</si>
  <si>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</si>
  <si>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</si>
  <si>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</si>
  <si>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</si>
  <si>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</si>
  <si>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</si>
  <si>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</si>
  <si>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</si>
  <si>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</si>
  <si>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</si>
  <si>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</si>
  <si>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</si>
  <si>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</si>
  <si>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</si>
  <si>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</si>
  <si>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</si>
  <si>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</si>
  <si>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</si>
  <si>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</si>
  <si>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</si>
  <si>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</si>
  <si>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</si>
  <si>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</si>
  <si>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</si>
  <si>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</si>
  <si>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</si>
  <si>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</si>
  <si>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</si>
  <si>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</si>
  <si>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</si>
  <si>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</si>
  <si>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</si>
  <si>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</si>
  <si>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</si>
  <si>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</si>
  <si>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</si>
  <si>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</si>
  <si>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</si>
  <si>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</si>
  <si>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</si>
  <si>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</si>
  <si>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</si>
  <si>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</si>
  <si>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</si>
  <si>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</si>
  <si>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</si>
  <si>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</si>
  <si>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</si>
  <si>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</si>
  <si>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</si>
  <si>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</si>
  <si>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</si>
  <si>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</si>
  <si>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</si>
  <si>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</si>
  <si>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</si>
  <si>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</si>
  <si>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</si>
  <si>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</si>
  <si>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</si>
  <si>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</si>
  <si>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</si>
  <si>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</si>
  <si>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</si>
  <si>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</si>
  <si>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</si>
  <si>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</si>
  <si>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</si>
  <si>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</si>
  <si>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</si>
  <si>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</si>
  <si>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</si>
  <si>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</si>
  <si>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</si>
  <si>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</si>
  <si>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</si>
  <si>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</si>
  <si>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</si>
  <si>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</si>
  <si>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</si>
  <si>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</si>
  <si>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</si>
  <si>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</si>
  <si>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</si>
  <si>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</si>
  <si>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</si>
  <si>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</si>
  <si>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</si>
  <si>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</si>
  <si>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</si>
  <si>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</si>
  <si>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</si>
  <si>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</si>
  <si>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</si>
  <si>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</si>
  <si>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</si>
  <si>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</si>
  <si>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</si>
  <si>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</si>
  <si>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</si>
  <si>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</si>
  <si>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</si>
  <si>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</si>
  <si>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</si>
  <si>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</si>
  <si>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</si>
  <si>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</si>
  <si>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</si>
  <si>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</si>
  <si>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</si>
  <si>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</si>
  <si>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</si>
  <si>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</si>
  <si>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</si>
  <si>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</si>
  <si>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</si>
  <si>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</si>
  <si>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</si>
  <si>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</si>
  <si>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</si>
  <si>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</si>
  <si>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</si>
  <si>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</si>
  <si>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</si>
  <si>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</si>
  <si>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</si>
  <si>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</si>
  <si>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</si>
  <si>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</si>
  <si>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</si>
  <si>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</si>
  <si>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</si>
  <si>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</si>
  <si>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</si>
  <si>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</si>
  <si>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</si>
  <si>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</si>
  <si>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</si>
  <si>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</si>
  <si>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</si>
  <si>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</si>
  <si>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</si>
  <si>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</si>
  <si>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</si>
  <si>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</si>
  <si>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</si>
  <si>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</si>
  <si>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</si>
  <si>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</si>
  <si>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</si>
  <si>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</si>
  <si>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</si>
  <si>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</si>
  <si>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</si>
  <si>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</si>
  <si>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</si>
  <si>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</si>
  <si>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</si>
  <si>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</si>
  <si>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</si>
  <si>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</si>
  <si>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</si>
  <si>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</si>
  <si>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</si>
  <si>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</si>
  <si>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</si>
  <si>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</si>
  <si>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</si>
  <si>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</si>
  <si>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</si>
  <si>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</si>
  <si>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</si>
  <si>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</si>
  <si>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</si>
  <si>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</si>
  <si>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</si>
  <si>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</si>
  <si>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</si>
  <si>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</si>
  <si>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</si>
  <si>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</si>
  <si>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</si>
  <si>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</si>
  <si>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</si>
  <si>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</si>
  <si>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</si>
  <si>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</si>
  <si>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</si>
  <si>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</si>
  <si>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</si>
  <si>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</si>
  <si>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</si>
  <si>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</si>
  <si>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</si>
  <si>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</si>
  <si>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</si>
  <si>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</si>
  <si>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</si>
  <si>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</si>
  <si>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</si>
  <si>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</si>
  <si>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</si>
  <si>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</si>
  <si>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</si>
  <si>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</si>
  <si>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</si>
  <si>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</si>
  <si>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</si>
  <si>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</si>
  <si>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</si>
  <si>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</si>
  <si>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</si>
  <si>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</si>
  <si>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</si>
  <si>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</si>
  <si>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</si>
  <si>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</si>
  <si>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</si>
  <si>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</si>
  <si>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</si>
  <si>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</si>
  <si>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</si>
  <si>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</si>
  <si>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</si>
  <si>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</si>
  <si>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</si>
  <si>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</si>
  <si>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</si>
  <si>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</si>
  <si>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</si>
  <si>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</si>
  <si>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</si>
  <si>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</si>
  <si>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</si>
  <si>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</si>
  <si>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</si>
  <si>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</si>
  <si>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</si>
  <si>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</si>
  <si>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</si>
  <si>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</si>
  <si>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</si>
  <si>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</si>
  <si>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</si>
  <si>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</si>
  <si>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</si>
  <si>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</si>
  <si>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</si>
  <si>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</si>
  <si>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</si>
  <si>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</si>
  <si>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</si>
  <si>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</si>
  <si>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</si>
  <si>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</si>
  <si>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</si>
  <si>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</si>
  <si>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</si>
  <si>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</si>
  <si>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</si>
  <si>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</si>
  <si>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</si>
  <si>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</si>
  <si>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</si>
  <si>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</si>
  <si>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</si>
  <si>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</si>
  <si>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</si>
  <si>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</si>
  <si>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</si>
  <si>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</si>
  <si>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</si>
  <si>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</si>
  <si>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</si>
  <si>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</si>
  <si>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</si>
  <si>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</si>
  <si>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</si>
  <si>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</si>
  <si>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</si>
  <si>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</si>
  <si>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</si>
  <si>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</si>
  <si>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</si>
  <si>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</si>
  <si>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</si>
  <si>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</si>
  <si>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</si>
  <si>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</si>
  <si>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</si>
  <si>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</si>
  <si>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</si>
  <si>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</si>
  <si>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</si>
  <si>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</si>
  <si>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</si>
  <si>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</si>
  <si>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</si>
  <si>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</si>
  <si>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</si>
  <si>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</si>
  <si>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</si>
  <si>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</si>
  <si>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</si>
  <si>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</si>
  <si>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</si>
  <si>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</si>
  <si>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</si>
  <si>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</si>
  <si>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</si>
  <si>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</si>
  <si>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</si>
  <si>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</si>
  <si>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</si>
  <si>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</si>
  <si>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</si>
  <si>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</si>
  <si>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</si>
  <si>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</si>
  <si>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</si>
  <si>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</si>
  <si>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</si>
  <si>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</si>
  <si>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</si>
  <si>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</si>
  <si>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</si>
  <si>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</si>
  <si>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</si>
  <si>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</si>
  <si>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</si>
  <si>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</si>
  <si>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</si>
  <si>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</si>
  <si>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</si>
  <si>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</si>
  <si>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</si>
  <si>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</si>
  <si>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</si>
  <si>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</si>
  <si>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</si>
  <si>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</si>
  <si>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</si>
  <si>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</si>
  <si>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</si>
  <si>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</si>
  <si>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</si>
  <si>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</si>
  <si>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</si>
  <si>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</si>
  <si>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</si>
  <si>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</si>
  <si>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</si>
  <si>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</si>
  <si>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</si>
  <si>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</si>
  <si>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</si>
  <si>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</si>
  <si>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</si>
  <si>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</si>
  <si>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</si>
  <si>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</si>
  <si>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</si>
  <si>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</si>
  <si>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</si>
  <si>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</si>
  <si>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</si>
  <si>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</si>
  <si>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</si>
  <si>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</si>
  <si>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</si>
  <si>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</si>
  <si>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</si>
  <si>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</si>
  <si>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</si>
  <si>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</si>
  <si>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</si>
  <si>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</si>
  <si>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</si>
  <si>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</si>
  <si>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</si>
  <si>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</si>
  <si>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</si>
  <si>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</si>
  <si>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</si>
  <si>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</si>
  <si>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</si>
  <si>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</si>
  <si>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</si>
  <si>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</si>
  <si>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</si>
  <si>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</si>
  <si>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</si>
  <si>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</si>
  <si>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</si>
  <si>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</si>
  <si>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</si>
  <si>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</si>
  <si>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</si>
  <si>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</si>
  <si>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</si>
  <si>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</si>
  <si>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</si>
  <si>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</si>
  <si>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</si>
  <si>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</si>
  <si>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</si>
  <si>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</si>
  <si>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</si>
  <si>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</si>
  <si>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</si>
  <si>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</si>
  <si>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</si>
  <si>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</si>
  <si>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</si>
  <si>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</si>
  <si>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</si>
  <si>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</si>
  <si>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</si>
  <si>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</si>
  <si>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</si>
  <si>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</si>
  <si>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</si>
  <si>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</si>
  <si>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</si>
  <si>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</si>
  <si>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</si>
  <si>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</si>
  <si>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</si>
  <si>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</si>
  <si>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</si>
  <si>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</si>
  <si>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</si>
  <si>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</si>
  <si>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</si>
  <si>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</si>
  <si>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</si>
  <si>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</si>
  <si>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</si>
  <si>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</si>
  <si>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</si>
  <si>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</si>
  <si>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</si>
  <si>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</si>
  <si>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</si>
  <si>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</si>
  <si>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</si>
  <si>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</si>
  <si>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</si>
  <si>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</si>
  <si>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</si>
  <si>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</si>
  <si>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</si>
  <si>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</si>
  <si>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</si>
  <si>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</si>
  <si>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</si>
  <si>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</si>
  <si>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</si>
  <si>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</si>
  <si>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</si>
  <si>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</si>
  <si>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</si>
  <si>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</si>
  <si>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</si>
  <si>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</si>
  <si>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</si>
  <si>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</si>
  <si>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</si>
  <si>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</si>
  <si>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</si>
  <si>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</si>
  <si>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</si>
  <si>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</si>
  <si>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</si>
  <si>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</si>
  <si>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</si>
  <si>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</si>
  <si>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</si>
  <si>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</si>
  <si>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</si>
  <si>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</si>
  <si>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</si>
  <si>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</si>
  <si>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</si>
  <si>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</si>
  <si>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</si>
  <si>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</si>
  <si>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</si>
  <si>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</si>
  <si>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</si>
  <si>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</si>
  <si>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</si>
  <si>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</si>
  <si>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</si>
  <si>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</si>
  <si>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</si>
  <si>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</si>
  <si>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</si>
  <si>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</si>
  <si>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</si>
  <si>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</si>
  <si>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</si>
  <si>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</si>
  <si>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</si>
  <si>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</si>
  <si>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</si>
  <si>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</si>
  <si>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</si>
  <si>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</si>
  <si>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</si>
  <si>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</si>
  <si>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</si>
  <si>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</si>
  <si>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</si>
  <si>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</si>
  <si>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</si>
  <si>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</si>
  <si>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</si>
  <si>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</si>
  <si>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</si>
  <si>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</si>
  <si>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</si>
  <si>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</si>
  <si>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</si>
  <si>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</si>
  <si>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</si>
  <si>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</si>
  <si>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</si>
  <si>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</si>
  <si>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</si>
  <si>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</si>
  <si>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</si>
  <si>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</si>
  <si>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</si>
  <si>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</si>
  <si>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</si>
  <si>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</si>
  <si>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</si>
  <si>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</si>
  <si>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</si>
  <si>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</si>
  <si>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</si>
  <si>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</si>
  <si>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</si>
  <si>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</si>
  <si>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</si>
  <si>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</si>
  <si>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</si>
  <si>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</si>
  <si>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</si>
  <si>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</si>
  <si>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</si>
  <si>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</si>
  <si>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</si>
  <si>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</si>
  <si>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</si>
  <si>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</si>
  <si>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</si>
  <si>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</si>
  <si>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</si>
  <si>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</si>
  <si>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</si>
  <si>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</si>
  <si>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</si>
  <si>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</si>
  <si>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</si>
  <si>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</si>
  <si>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</si>
  <si>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</si>
  <si>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</si>
  <si>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</si>
  <si>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</si>
  <si>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</si>
  <si>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</si>
  <si>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</si>
  <si>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</si>
  <si>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</si>
  <si>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</si>
  <si>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</si>
  <si>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</si>
  <si>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</si>
  <si>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</si>
  <si>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</si>
  <si>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</si>
  <si>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</si>
  <si>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</si>
  <si>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</si>
  <si>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</si>
  <si>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</si>
  <si>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</si>
  <si>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</si>
  <si>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</si>
  <si>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</si>
  <si>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</si>
  <si>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</si>
  <si>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</si>
  <si>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</si>
  <si>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</si>
  <si>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</si>
  <si>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</si>
  <si>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</si>
  <si>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</si>
  <si>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</si>
  <si>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</si>
  <si>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</si>
  <si>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</si>
  <si>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</si>
  <si>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</si>
  <si>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</si>
  <si>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</si>
  <si>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</si>
  <si>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</si>
  <si>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</si>
  <si>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</si>
  <si>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</si>
  <si>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</si>
  <si>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</si>
  <si>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</si>
  <si>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</si>
  <si>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</si>
  <si>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</si>
  <si>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</si>
  <si>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</si>
  <si>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</si>
  <si>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</si>
  <si>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</si>
  <si>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</si>
  <si>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</si>
  <si>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</si>
  <si>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</si>
  <si>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</si>
  <si>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</si>
  <si>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</si>
  <si>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</si>
  <si>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</si>
  <si>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</si>
  <si>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</si>
  <si>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</si>
  <si>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</si>
  <si>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</si>
  <si>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</si>
  <si>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</si>
  <si>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</si>
  <si>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</si>
  <si>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</si>
  <si>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</si>
  <si>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</si>
  <si>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</si>
  <si>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</si>
  <si>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</si>
  <si>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</si>
  <si>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</si>
  <si>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</si>
  <si>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</si>
  <si>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</si>
  <si>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</si>
  <si>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</si>
  <si>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</si>
  <si>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</si>
  <si>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</si>
  <si>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</si>
  <si>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</si>
  <si>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</si>
  <si>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</si>
  <si>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</si>
  <si>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</si>
  <si>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</si>
  <si>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</si>
  <si>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</si>
  <si>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</si>
  <si>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</si>
  <si>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</si>
  <si>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</si>
  <si>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</si>
  <si>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</si>
  <si>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</si>
  <si>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</si>
  <si>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</si>
  <si>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</si>
  <si>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</si>
  <si>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</si>
  <si>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</si>
  <si>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</si>
  <si>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</si>
  <si>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</si>
  <si>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</si>
  <si>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</si>
  <si>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</si>
  <si>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</si>
  <si>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</si>
  <si>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</si>
  <si>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</si>
  <si>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</si>
  <si>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</si>
  <si>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</si>
  <si>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</si>
  <si>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</si>
  <si>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</si>
  <si>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</si>
  <si>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</si>
  <si>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</si>
  <si>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</si>
  <si>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</si>
  <si>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</si>
  <si>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</si>
  <si>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</si>
  <si>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</si>
  <si>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</si>
  <si>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</si>
  <si>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</si>
  <si>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</si>
  <si>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</si>
  <si>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</si>
  <si>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</si>
  <si>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</si>
  <si>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</si>
  <si>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</si>
  <si>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</si>
  <si>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</si>
  <si>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</si>
  <si>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</si>
  <si>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</si>
  <si>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</si>
  <si>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</si>
  <si>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</si>
  <si>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</si>
  <si>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</si>
  <si>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</si>
  <si>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</si>
  <si>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</si>
  <si>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</si>
  <si>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</si>
  <si>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</si>
  <si>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</si>
  <si>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</si>
  <si>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</si>
  <si>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</si>
  <si>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</si>
  <si>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</si>
  <si>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</si>
  <si>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</si>
  <si>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</si>
  <si>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</si>
  <si>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</si>
  <si>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</si>
  <si>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</si>
  <si>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</si>
  <si>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</si>
  <si>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</si>
  <si>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</si>
  <si>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</si>
  <si>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</si>
  <si>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</si>
  <si>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</si>
  <si>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</si>
  <si>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</si>
  <si>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</si>
  <si>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</si>
  <si>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</si>
  <si>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</si>
  <si>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</si>
  <si>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</si>
  <si>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</si>
  <si>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</si>
  <si>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</si>
  <si>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</si>
  <si>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</si>
  <si>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</si>
  <si>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</si>
  <si>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</si>
  <si>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</si>
  <si>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</si>
  <si>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</si>
  <si>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</si>
  <si>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</si>
  <si>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</si>
  <si>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</si>
  <si>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</si>
  <si>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</si>
  <si>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</si>
  <si>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</si>
  <si>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</si>
  <si>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</si>
  <si>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</si>
  <si>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</si>
  <si>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</si>
  <si>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</si>
  <si>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</si>
  <si>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</si>
  <si>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</si>
  <si>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</si>
  <si>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</si>
  <si>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</si>
  <si>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</si>
  <si>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</si>
  <si>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</si>
  <si>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</si>
  <si>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</si>
  <si>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</si>
  <si>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</si>
  <si>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</si>
  <si>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</si>
  <si>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</si>
  <si>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</si>
  <si>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</si>
  <si>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</si>
  <si>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</si>
  <si>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</si>
  <si>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</si>
  <si>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</si>
  <si>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</si>
  <si>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</si>
  <si>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</si>
  <si>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</si>
  <si>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</si>
  <si>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</si>
  <si>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</si>
  <si>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</si>
  <si>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</si>
  <si>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</si>
  <si>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</si>
  <si>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</si>
  <si>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</si>
  <si>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</si>
  <si>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</si>
  <si>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</si>
  <si>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</si>
  <si>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</si>
  <si>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</si>
  <si>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</si>
  <si>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</si>
  <si>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</si>
  <si>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</si>
  <si>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</si>
  <si>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</si>
  <si>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</si>
  <si>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</si>
  <si>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</si>
  <si>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</si>
  <si>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</si>
  <si>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</si>
  <si>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</si>
  <si>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</si>
  <si>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</si>
  <si>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</si>
  <si>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</si>
  <si>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</si>
  <si>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</si>
  <si>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</si>
  <si>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</si>
  <si>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</si>
  <si>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</si>
  <si>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</si>
  <si>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</si>
  <si>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</si>
  <si>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</si>
  <si>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</si>
  <si>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</si>
  <si>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</si>
  <si>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</si>
  <si>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</si>
  <si>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</si>
  <si>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</si>
  <si>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</si>
  <si>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</si>
  <si>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</si>
  <si>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</si>
  <si>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</si>
  <si>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</si>
  <si>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</si>
  <si>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</si>
  <si>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</si>
  <si>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</si>
  <si>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</si>
  <si>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</si>
  <si>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</si>
  <si>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</si>
  <si>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</si>
  <si>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</si>
  <si>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</si>
  <si>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</si>
  <si>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</si>
  <si>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</si>
  <si>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</si>
  <si>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</si>
  <si>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</si>
  <si>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</si>
  <si>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</si>
  <si>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</si>
  <si>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</si>
  <si>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</si>
  <si>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</si>
  <si>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</si>
  <si>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</si>
  <si>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</si>
  <si>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</si>
  <si>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</si>
  <si>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</si>
  <si>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</si>
  <si>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</si>
  <si>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</si>
  <si>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</si>
  <si>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</si>
  <si>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</si>
  <si>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</si>
  <si>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</si>
  <si>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</si>
  <si>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</si>
  <si>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</si>
  <si>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</si>
  <si>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</si>
  <si>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</si>
  <si>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</si>
  <si>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</si>
  <si>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</si>
  <si>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</si>
  <si>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</si>
  <si>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</si>
  <si>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</si>
  <si>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</si>
  <si>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</si>
  <si>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</si>
  <si>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</si>
  <si>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</si>
  <si>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</si>
  <si>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</si>
  <si>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</si>
  <si>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</si>
  <si>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</si>
  <si>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</si>
  <si>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</si>
  <si>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</si>
  <si>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</si>
  <si>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</si>
  <si>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</si>
  <si>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</si>
  <si>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</si>
  <si>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</si>
  <si>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</si>
  <si>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</si>
  <si>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</si>
  <si>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</si>
  <si>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</si>
  <si>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</si>
  <si>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</si>
  <si>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</si>
  <si>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</si>
  <si>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</si>
  <si>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</si>
  <si>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</si>
  <si>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</si>
  <si>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</si>
  <si>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</si>
  <si>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</si>
  <si>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</si>
  <si>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</si>
  <si>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</si>
  <si>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</si>
  <si>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</si>
  <si>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</si>
  <si>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</si>
  <si>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</si>
  <si>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</si>
  <si>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</si>
  <si>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</si>
  <si>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</si>
  <si>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</si>
  <si>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</si>
  <si>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</si>
  <si>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</si>
  <si>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</si>
  <si>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</si>
  <si>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</si>
  <si>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</si>
  <si>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</si>
  <si>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</si>
  <si>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</si>
  <si>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</si>
  <si>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</si>
  <si>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</si>
  <si>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</si>
  <si>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</si>
  <si>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</si>
  <si>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</si>
  <si>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</si>
  <si>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</si>
  <si>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</si>
  <si>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</si>
  <si>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</si>
  <si>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</si>
  <si>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</si>
  <si>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</si>
  <si>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</si>
  <si>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</si>
  <si>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</si>
  <si>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</si>
  <si>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</si>
  <si>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</si>
  <si>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</si>
  <si>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</si>
  <si>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</si>
  <si>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</si>
  <si>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</si>
  <si>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</si>
  <si>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</si>
  <si>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</si>
  <si>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</si>
  <si>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</si>
  <si>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</si>
  <si>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</si>
  <si>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</si>
  <si>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</si>
  <si>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</si>
  <si>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</si>
  <si>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</si>
  <si>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</si>
  <si>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</si>
  <si>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</si>
  <si>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</si>
  <si>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</si>
  <si>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</si>
  <si>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</si>
  <si>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</si>
  <si>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</si>
  <si>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</si>
  <si>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</si>
  <si>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</si>
  <si>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</si>
  <si>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</si>
  <si>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</si>
  <si>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</si>
  <si>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</si>
  <si>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</si>
  <si>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</si>
  <si>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</si>
  <si>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</si>
  <si>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</si>
  <si>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</si>
  <si>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</si>
  <si>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</si>
  <si>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</si>
  <si>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</si>
  <si>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</si>
  <si>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</si>
  <si>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</si>
  <si>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</si>
  <si>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</si>
  <si>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</si>
  <si>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</si>
  <si>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</si>
  <si>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</si>
  <si>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</si>
  <si>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</si>
  <si>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</si>
  <si>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</si>
  <si>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</si>
  <si>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</si>
  <si>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</si>
  <si>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</si>
  <si>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</si>
  <si>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</si>
  <si>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</si>
  <si>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</si>
  <si>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</si>
  <si>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</si>
  <si>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</si>
  <si>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</si>
  <si>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</si>
  <si>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</si>
  <si>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</si>
  <si>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</si>
  <si>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</si>
  <si>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</si>
  <si>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</si>
  <si>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</si>
  <si>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</si>
  <si>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</si>
  <si>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</si>
  <si>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</si>
  <si>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</si>
  <si>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</si>
  <si>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</si>
  <si>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</si>
  <si>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</si>
  <si>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</si>
  <si>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</si>
  <si>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</si>
  <si>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</si>
  <si>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</si>
  <si>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</si>
  <si>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</si>
  <si>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</si>
  <si>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</si>
  <si>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</si>
  <si>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</si>
  <si>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</si>
  <si>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</si>
  <si>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</si>
  <si>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</si>
  <si>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</si>
  <si>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</si>
  <si>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</si>
  <si>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</si>
  <si>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</si>
  <si>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</si>
  <si>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</si>
  <si>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</si>
  <si>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</si>
  <si>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</si>
  <si>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</si>
  <si>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</si>
  <si>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</si>
  <si>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</si>
  <si>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</si>
  <si>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</si>
  <si>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</si>
  <si>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</si>
  <si>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</si>
  <si>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</si>
  <si>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</si>
  <si>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</si>
  <si>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</si>
  <si>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</si>
  <si>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</si>
  <si>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</si>
  <si>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</si>
  <si>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</si>
  <si>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</si>
  <si>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</si>
  <si>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</si>
  <si>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</si>
  <si>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</si>
  <si>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</si>
  <si>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</si>
  <si>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</si>
  <si>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</si>
  <si>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</si>
  <si>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</si>
  <si>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</si>
  <si>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</si>
  <si>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</si>
  <si>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</si>
  <si>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</si>
  <si>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</si>
  <si>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</si>
  <si>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</si>
  <si>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</si>
  <si>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</si>
  <si>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</si>
  <si>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</si>
  <si>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</si>
  <si>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</si>
  <si>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</si>
  <si>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</si>
  <si>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</si>
  <si>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</si>
  <si>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</si>
  <si>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</si>
  <si>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</si>
  <si>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</si>
  <si>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</si>
  <si>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</si>
  <si>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</si>
  <si>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</si>
  <si>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</si>
  <si>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</si>
  <si>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</si>
  <si>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</si>
  <si>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</si>
  <si>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</si>
  <si>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</si>
  <si>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</si>
  <si>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</si>
  <si>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</si>
  <si>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</si>
  <si>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</si>
  <si>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</si>
  <si>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</si>
  <si>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</si>
  <si>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</si>
  <si>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</si>
  <si>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</si>
  <si>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</si>
  <si>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</si>
  <si>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</si>
  <si>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</si>
  <si>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</si>
  <si>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</si>
  <si>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</si>
  <si>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</si>
  <si>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</si>
  <si>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</si>
  <si>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</si>
  <si>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</si>
  <si>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</si>
  <si>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</si>
  <si>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</si>
  <si>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</si>
  <si>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</si>
  <si>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</si>
  <si>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</si>
  <si>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</si>
  <si>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</si>
  <si>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</si>
  <si>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</si>
  <si>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</si>
  <si>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</si>
  <si>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</si>
  <si>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</si>
  <si>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</si>
  <si>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</si>
  <si>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</si>
  <si>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</si>
  <si>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</si>
  <si>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</si>
  <si>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</si>
  <si>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</si>
  <si>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</si>
  <si>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</si>
  <si>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</si>
  <si>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</si>
  <si>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</si>
  <si>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</si>
  <si>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</si>
  <si>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</si>
  <si>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</si>
  <si>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</si>
  <si>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</si>
  <si>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</si>
  <si>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</si>
  <si>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</si>
  <si>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</si>
  <si>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</si>
  <si>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</si>
  <si>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</si>
  <si>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</si>
  <si>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</si>
  <si>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</si>
  <si>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</si>
  <si>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</si>
  <si>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</si>
  <si>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</si>
  <si>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</si>
  <si>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</si>
  <si>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</si>
  <si>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</si>
  <si>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</si>
  <si>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</si>
  <si>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</si>
  <si>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</si>
  <si>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</si>
  <si>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</si>
  <si>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</si>
  <si>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</si>
  <si>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</si>
  <si>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</si>
  <si>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</si>
  <si>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</si>
  <si>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</si>
  <si>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</si>
  <si>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</si>
  <si>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</si>
  <si>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</si>
  <si>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</si>
  <si>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</si>
  <si>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</si>
  <si>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</si>
  <si>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</si>
  <si>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</si>
  <si>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</si>
  <si>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</si>
  <si>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</si>
  <si>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</si>
  <si>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</si>
  <si>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</si>
  <si>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</si>
  <si>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</si>
  <si>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</si>
  <si>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</si>
  <si>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</si>
  <si>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</si>
  <si>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</si>
  <si>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</si>
  <si>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</si>
  <si>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</si>
  <si>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</si>
  <si>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</si>
  <si>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</si>
  <si>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</si>
  <si>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</si>
  <si>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</si>
  <si>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</si>
  <si>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</si>
  <si>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</si>
  <si>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</si>
  <si>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</si>
  <si>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</si>
  <si>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</si>
  <si>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</si>
  <si>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</si>
  <si>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</si>
  <si>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</si>
  <si>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</si>
  <si>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</si>
  <si>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</si>
  <si>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</si>
  <si>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</si>
  <si>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</si>
  <si>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</si>
  <si>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</si>
  <si>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</si>
  <si>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</si>
  <si>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</si>
  <si>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</si>
  <si>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</si>
  <si>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</si>
  <si>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</si>
  <si>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</si>
  <si>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</si>
  <si>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</si>
  <si>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</si>
  <si>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</si>
  <si>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</si>
  <si>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</si>
  <si>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</si>
  <si>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</si>
  <si>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</si>
  <si>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</si>
  <si>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</si>
  <si>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</si>
  <si>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</si>
  <si>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</si>
  <si>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</si>
  <si>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</si>
  <si>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</si>
  <si>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</si>
  <si>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</si>
  <si>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</si>
  <si>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</si>
  <si>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</si>
  <si>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</si>
  <si>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</si>
  <si>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</si>
  <si>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</si>
  <si>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</si>
  <si>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</si>
  <si>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</si>
  <si>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</si>
  <si>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</si>
  <si>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</si>
  <si>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</si>
  <si>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</si>
  <si>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</si>
  <si>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</si>
  <si>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</si>
  <si>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</si>
  <si>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</si>
  <si>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</si>
  <si>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</si>
  <si>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</si>
  <si>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</si>
  <si>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</si>
  <si>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</si>
  <si>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</si>
  <si>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</si>
  <si>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</si>
  <si>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</si>
  <si>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</si>
  <si>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</si>
  <si>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</si>
  <si>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</si>
  <si>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</si>
  <si>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</si>
  <si>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</si>
  <si>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</si>
  <si>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</si>
  <si>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</si>
  <si>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</si>
  <si>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</si>
  <si>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</si>
  <si>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</si>
  <si>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</si>
  <si>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</si>
  <si>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</si>
  <si>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</si>
  <si>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</si>
  <si>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</si>
  <si>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</si>
  <si>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</si>
  <si>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</si>
  <si>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</si>
  <si>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</si>
  <si>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</si>
  <si>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</si>
  <si>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</si>
  <si>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</si>
  <si>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</si>
  <si>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</si>
  <si>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</si>
  <si>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</si>
  <si>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</si>
  <si>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</si>
  <si>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</si>
  <si>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</si>
  <si>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</si>
  <si>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</si>
  <si>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</si>
  <si>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</si>
  <si>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</si>
  <si>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</si>
  <si>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</si>
  <si>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</si>
  <si>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</si>
  <si>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</si>
  <si>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</si>
  <si>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</si>
  <si>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</si>
  <si>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</si>
  <si>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</si>
  <si>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</si>
  <si>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</si>
  <si>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</si>
  <si>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</si>
  <si>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</si>
  <si>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</si>
  <si>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</si>
  <si>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</si>
  <si>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</si>
  <si>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</si>
  <si>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</si>
  <si>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</si>
  <si>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</si>
  <si>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</si>
  <si>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</si>
  <si>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</si>
  <si>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</si>
  <si>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</si>
  <si>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</si>
  <si>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</si>
  <si>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</si>
  <si>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</si>
  <si>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</si>
  <si>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</si>
  <si>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</si>
  <si>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</si>
  <si>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</si>
  <si>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</si>
  <si>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</si>
  <si>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</si>
  <si>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</si>
  <si>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</si>
  <si>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</si>
  <si>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</si>
  <si>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</si>
  <si>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</si>
  <si>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</si>
  <si>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</si>
  <si>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</si>
  <si>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</si>
  <si>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</si>
  <si>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</si>
  <si>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</si>
  <si>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</si>
  <si>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</si>
  <si>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</si>
  <si>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</si>
  <si>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</si>
  <si>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</si>
  <si>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</si>
  <si>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</si>
  <si>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</si>
  <si>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</si>
  <si>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</si>
  <si>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</si>
  <si>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</si>
  <si>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</si>
  <si>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</si>
  <si>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</si>
  <si>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</si>
  <si>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</si>
  <si>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</si>
  <si>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</si>
  <si>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</si>
  <si>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</si>
  <si>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</si>
  <si>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</si>
  <si>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</si>
  <si>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</si>
  <si>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</si>
  <si>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</si>
  <si>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</si>
  <si>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</si>
  <si>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</si>
  <si>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</si>
  <si>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</si>
  <si>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</si>
  <si>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</si>
  <si>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</si>
  <si>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</si>
  <si>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</si>
  <si>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</si>
  <si>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</si>
  <si>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</si>
  <si>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</si>
  <si>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</si>
  <si>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</si>
  <si>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</si>
  <si>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</si>
  <si>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</si>
  <si>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</si>
  <si>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</si>
  <si>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</si>
  <si>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</si>
  <si>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</si>
  <si>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</si>
  <si>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</si>
  <si>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</si>
  <si>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</si>
  <si>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</si>
  <si>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</si>
  <si>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</si>
  <si>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</si>
  <si>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</si>
  <si>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</si>
  <si>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</si>
  <si>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</si>
  <si>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</si>
  <si>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</si>
  <si>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</si>
  <si>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</si>
  <si>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</si>
  <si>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</si>
  <si>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</si>
  <si>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</si>
  <si>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</si>
  <si>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</si>
  <si>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</si>
  <si>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</si>
  <si>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</si>
  <si>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</si>
  <si>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</si>
  <si>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</si>
  <si>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</si>
  <si>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</si>
  <si>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</si>
  <si>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</si>
  <si>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</si>
  <si>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</si>
  <si>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</si>
  <si>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</si>
  <si>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</si>
  <si>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</si>
  <si>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</si>
  <si>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</si>
  <si>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</si>
  <si>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</si>
  <si>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</si>
  <si>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</si>
  <si>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</si>
  <si>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</si>
  <si>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</si>
  <si>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</si>
  <si>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</si>
  <si>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</si>
  <si>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</si>
  <si>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</si>
  <si>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</si>
  <si>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</si>
  <si>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</si>
  <si>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</si>
  <si>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</si>
  <si>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</si>
  <si>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</si>
  <si>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</si>
  <si>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</si>
  <si>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</si>
  <si>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</si>
  <si>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</si>
  <si>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</si>
  <si>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</si>
  <si>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</si>
  <si>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</si>
  <si>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</si>
  <si>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</si>
  <si>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</si>
  <si>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</si>
  <si>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</si>
  <si>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</si>
  <si>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</si>
  <si>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</si>
  <si>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</si>
  <si>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</si>
  <si>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</si>
  <si>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</si>
  <si>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</si>
  <si>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</si>
  <si>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</si>
  <si>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</si>
  <si>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</si>
  <si>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</si>
  <si>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</si>
  <si>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</si>
  <si>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</si>
  <si>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</si>
  <si>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</si>
  <si>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</si>
  <si>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</si>
  <si>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</si>
  <si>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</si>
  <si>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</si>
  <si>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</si>
  <si>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</si>
  <si>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</si>
  <si>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</si>
  <si>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</si>
  <si>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</si>
  <si>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</si>
  <si>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</si>
  <si>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</si>
  <si>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</si>
  <si>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</si>
  <si>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</si>
  <si>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</si>
  <si>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</si>
  <si>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</si>
  <si>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</si>
  <si>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</si>
  <si>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</si>
  <si>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</si>
  <si>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</si>
  <si>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</si>
  <si>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</si>
  <si>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</si>
  <si>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</si>
  <si>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</si>
  <si>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</si>
  <si>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</si>
  <si>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</si>
  <si>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</si>
  <si>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</si>
  <si>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</si>
  <si>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</si>
  <si>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</si>
  <si>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</si>
  <si>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</si>
  <si>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</si>
  <si>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</si>
  <si>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</si>
  <si>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</si>
  <si>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</si>
  <si>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</si>
  <si>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</si>
  <si>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</si>
  <si>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</si>
  <si>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</si>
  <si>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</si>
  <si>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</si>
  <si>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</si>
  <si>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</si>
  <si>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</si>
  <si>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</si>
  <si>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</si>
  <si>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</si>
  <si>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</si>
  <si>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</si>
  <si>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</si>
  <si>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</si>
  <si>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</si>
  <si>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</si>
  <si>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</si>
  <si>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</si>
  <si>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</si>
  <si>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</si>
  <si>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</si>
  <si>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</si>
  <si>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</si>
  <si>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</si>
  <si>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</si>
  <si>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</si>
  <si>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</si>
  <si>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</si>
  <si>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</si>
  <si>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</si>
  <si>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</si>
  <si>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</si>
  <si>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</si>
  <si>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</si>
  <si>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</si>
  <si>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</si>
  <si>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</si>
  <si>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</si>
  <si>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</si>
  <si>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</si>
  <si>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</si>
  <si>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</si>
  <si>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</si>
  <si>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</si>
  <si>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</si>
  <si>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</si>
  <si>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</si>
  <si>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</si>
  <si>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</si>
  <si>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</si>
  <si>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</si>
  <si>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</si>
  <si>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</si>
  <si>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</si>
  <si>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</si>
  <si>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</si>
  <si>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</si>
  <si>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</si>
  <si>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</si>
  <si>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</si>
  <si>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</si>
  <si>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</si>
  <si>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</si>
  <si>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</si>
  <si>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</si>
  <si>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</si>
  <si>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</si>
  <si>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</si>
  <si>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</si>
  <si>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</si>
  <si>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</si>
  <si>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</si>
  <si>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</si>
  <si>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</si>
  <si>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</si>
  <si>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</si>
  <si>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</si>
  <si>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</si>
  <si>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</si>
  <si>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</si>
  <si>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</si>
  <si>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</si>
  <si>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</si>
  <si>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</si>
  <si>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</si>
  <si>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</si>
  <si>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</si>
  <si>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</si>
  <si>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</si>
  <si>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</si>
  <si>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</si>
  <si>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</si>
  <si>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</si>
  <si>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</si>
  <si>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</si>
  <si>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</si>
  <si>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</si>
  <si>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</si>
  <si>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</si>
  <si>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</si>
  <si>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</si>
  <si>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</si>
  <si>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</si>
  <si>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</si>
  <si>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</si>
  <si>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</si>
  <si>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</si>
  <si>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</si>
  <si>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</si>
  <si>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</si>
  <si>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</si>
  <si>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</si>
  <si>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</si>
  <si>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</si>
  <si>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</si>
  <si>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</si>
  <si>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</si>
  <si>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</si>
  <si>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</si>
  <si>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</si>
  <si>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</si>
  <si>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</si>
  <si>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</si>
  <si>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</si>
  <si>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</si>
  <si>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</si>
  <si>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</si>
  <si>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</si>
  <si>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</si>
  <si>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</si>
  <si>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</si>
  <si>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</si>
  <si>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</si>
  <si>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</si>
  <si>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</si>
  <si>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</si>
  <si>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</si>
  <si>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</si>
  <si>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</si>
  <si>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</si>
  <si>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</si>
  <si>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</si>
  <si>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</si>
  <si>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</si>
  <si>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</si>
  <si>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</si>
  <si>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</si>
  <si>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</si>
  <si>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</si>
  <si>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</si>
  <si>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</si>
  <si>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</si>
  <si>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</si>
  <si>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</si>
  <si>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</si>
  <si>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</si>
  <si>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</si>
  <si>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</si>
  <si>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</si>
  <si>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</si>
  <si>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</si>
  <si>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</si>
  <si>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</si>
  <si>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</si>
  <si>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</si>
  <si>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</si>
  <si>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</si>
  <si>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</si>
  <si>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</si>
  <si>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</si>
  <si>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</si>
  <si>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</si>
  <si>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</si>
  <si>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</si>
  <si>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</si>
  <si>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</si>
  <si>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</si>
  <si>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</si>
  <si>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</si>
  <si>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</si>
  <si>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</si>
  <si>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</si>
  <si>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</si>
  <si>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</si>
  <si>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</si>
  <si>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</si>
  <si>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</si>
  <si>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</si>
  <si>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</si>
  <si>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</si>
  <si>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</si>
  <si>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</si>
  <si>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</si>
  <si>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</si>
  <si>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</si>
  <si>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</si>
  <si>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</si>
  <si>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</si>
  <si>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</si>
  <si>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</si>
  <si>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</si>
  <si>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</si>
  <si>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</si>
  <si>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</si>
  <si>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</si>
  <si>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</si>
  <si>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</si>
  <si>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</si>
  <si>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</si>
  <si>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</si>
  <si>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</si>
  <si>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</si>
  <si>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</si>
  <si>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</si>
  <si>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</si>
  <si>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</si>
  <si>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</si>
  <si>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</si>
  <si>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</si>
  <si>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</si>
  <si>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</si>
  <si>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</si>
  <si>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</si>
  <si>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</si>
  <si>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</si>
  <si>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</si>
  <si>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</si>
  <si>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</si>
  <si>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</si>
  <si>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</si>
  <si>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</si>
  <si>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</si>
  <si>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</si>
  <si>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</si>
  <si>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</si>
  <si>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</si>
  <si>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</si>
  <si>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</si>
  <si>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</si>
  <si>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</si>
  <si>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</si>
  <si>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</si>
  <si>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</si>
  <si>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</si>
  <si>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</si>
  <si>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</si>
  <si>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</si>
  <si>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</si>
  <si>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</si>
  <si>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</si>
  <si>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</si>
  <si>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</si>
  <si>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</si>
  <si>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</si>
  <si>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</si>
  <si>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</si>
  <si>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</si>
  <si>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</si>
  <si>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</si>
  <si>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</si>
  <si>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</si>
  <si>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</si>
  <si>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</si>
  <si>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</si>
  <si>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</si>
  <si>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</si>
  <si>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</si>
  <si>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</si>
  <si>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</si>
  <si>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</si>
  <si>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</si>
  <si>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</si>
  <si>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</si>
  <si>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</si>
  <si>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</si>
  <si>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</si>
  <si>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</si>
  <si>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</si>
  <si>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</si>
  <si>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</si>
  <si>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</si>
  <si>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</si>
  <si>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</si>
  <si>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</si>
  <si>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</si>
  <si>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</si>
  <si>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</si>
  <si>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</si>
  <si>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</si>
  <si>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</si>
  <si>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</si>
  <si>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</si>
  <si>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</si>
  <si>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</si>
  <si>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</si>
  <si>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</si>
  <si>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</si>
  <si>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</si>
  <si>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</si>
  <si>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</si>
  <si>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</si>
  <si>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</si>
  <si>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</si>
  <si>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</si>
  <si>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</si>
  <si>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</si>
  <si>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</si>
  <si>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</si>
  <si>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</si>
  <si>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</si>
  <si>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</si>
  <si>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</si>
  <si>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</si>
  <si>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</si>
  <si>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</si>
  <si>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</si>
  <si>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</si>
  <si>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</si>
  <si>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</si>
  <si>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</si>
  <si>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</si>
  <si>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</si>
  <si>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</si>
  <si>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</si>
  <si>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</si>
  <si>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</si>
  <si>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</si>
  <si>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</si>
  <si>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</si>
  <si>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</si>
  <si>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</si>
  <si>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</si>
  <si>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</si>
  <si>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</si>
  <si>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</si>
  <si>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</si>
  <si>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</si>
  <si>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</si>
  <si>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</si>
  <si>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</si>
  <si>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</si>
  <si>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</si>
  <si>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</si>
  <si>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</si>
  <si>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</si>
  <si>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</si>
  <si>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</si>
  <si>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</si>
  <si>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</si>
  <si>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</si>
  <si>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</si>
  <si>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</si>
  <si>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</si>
  <si>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</si>
  <si>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</si>
  <si>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</si>
  <si>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</si>
  <si>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</si>
  <si>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</si>
  <si>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</si>
  <si>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</si>
  <si>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</si>
  <si>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</si>
  <si>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</si>
  <si>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</si>
  <si>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</si>
  <si>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</si>
  <si>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</si>
  <si>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</si>
  <si>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</si>
  <si>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</si>
  <si>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</si>
  <si>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</si>
  <si>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</si>
  <si>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</si>
  <si>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</si>
  <si>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</si>
  <si>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</si>
  <si>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</si>
  <si>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</si>
  <si>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</si>
  <si>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</si>
  <si>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</si>
  <si>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</si>
  <si>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</si>
  <si>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</si>
  <si>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</si>
  <si>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</si>
  <si>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</si>
  <si>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</si>
  <si>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</si>
  <si>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</si>
  <si>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</si>
  <si>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</si>
  <si>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</si>
  <si>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</si>
  <si>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</si>
  <si>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</si>
  <si>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</si>
  <si>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</si>
  <si>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</si>
  <si>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</si>
  <si>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</si>
  <si>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</si>
  <si>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</si>
  <si>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</si>
  <si>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</si>
  <si>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</si>
  <si>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</si>
  <si>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</si>
  <si>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</si>
  <si>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</si>
  <si>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</si>
  <si>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</si>
  <si>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</si>
  <si>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</si>
  <si>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</si>
  <si>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</si>
  <si>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</si>
  <si>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</si>
  <si>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</si>
  <si>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</si>
  <si>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</si>
  <si>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</si>
  <si>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</si>
  <si>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</si>
  <si>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</si>
  <si>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</si>
  <si>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</si>
  <si>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</si>
  <si>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</si>
  <si>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</si>
  <si>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</si>
  <si>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</si>
  <si>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</si>
  <si>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</si>
  <si>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</si>
  <si>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</si>
  <si>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</si>
  <si>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</si>
  <si>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</si>
  <si>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</si>
  <si>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</si>
  <si>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</si>
  <si>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</si>
  <si>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</si>
  <si>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</si>
  <si>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</si>
  <si>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</si>
  <si>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</si>
  <si>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</si>
  <si>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</si>
  <si>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</si>
  <si>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</si>
  <si>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</si>
  <si>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</si>
  <si>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</si>
  <si>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</si>
  <si>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</si>
  <si>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</si>
  <si>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</si>
  <si>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</si>
  <si>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</si>
  <si>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</si>
  <si>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</si>
  <si>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</si>
  <si>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</si>
  <si>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</si>
  <si>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</si>
  <si>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</si>
  <si>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</si>
  <si>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</si>
  <si>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</si>
  <si>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</si>
  <si>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</si>
  <si>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</si>
  <si>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</si>
  <si>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</si>
  <si>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</si>
  <si>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</si>
  <si>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</si>
  <si>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</si>
  <si>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</si>
  <si>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</si>
  <si>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</si>
  <si>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</si>
  <si>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</si>
  <si>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</si>
  <si>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</si>
  <si>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</si>
  <si>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</si>
  <si>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</si>
  <si>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</si>
  <si>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</si>
  <si>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</si>
  <si>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</si>
  <si>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</si>
  <si>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</si>
  <si>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</si>
  <si>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</si>
  <si>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</si>
  <si>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</si>
  <si>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</si>
  <si>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</si>
  <si>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</si>
  <si>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</si>
  <si>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</si>
  <si>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</si>
  <si>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</si>
  <si>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</si>
  <si>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</si>
  <si>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</si>
  <si>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</si>
  <si>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</si>
  <si>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</si>
  <si>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</si>
  <si>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</si>
  <si>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</si>
  <si>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</si>
  <si>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</si>
  <si>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</si>
  <si>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</si>
  <si>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</si>
  <si>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</si>
  <si>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</si>
  <si>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</si>
  <si>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</si>
  <si>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</si>
  <si>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</si>
  <si>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</si>
  <si>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</si>
  <si>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</si>
  <si>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</si>
  <si>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</si>
  <si>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</si>
  <si>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</si>
  <si>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</si>
  <si>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</si>
  <si>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</si>
  <si>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</si>
  <si>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</si>
  <si>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</si>
  <si>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</si>
  <si>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</si>
  <si>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</si>
  <si>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</si>
  <si>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</si>
  <si>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</si>
  <si>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</si>
  <si>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</si>
  <si>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</si>
  <si>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</si>
  <si>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</si>
  <si>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</si>
  <si>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</si>
  <si>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</si>
  <si>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</si>
  <si>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</si>
  <si>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</si>
  <si>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</si>
  <si>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</si>
  <si>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</si>
  <si>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</si>
  <si>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</si>
  <si>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</si>
  <si>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</si>
  <si>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</si>
  <si>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</si>
  <si>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</si>
  <si>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</si>
  <si>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</si>
  <si>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</si>
  <si>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</si>
  <si>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</si>
  <si>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</si>
  <si>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</si>
  <si>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</si>
  <si>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</si>
  <si>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</si>
  <si>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</si>
  <si>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</si>
  <si>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</si>
  <si>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</si>
  <si>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</si>
  <si>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</si>
  <si>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</si>
  <si>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</si>
  <si>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</si>
  <si>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</si>
  <si>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</si>
  <si>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</si>
  <si>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</si>
  <si>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</si>
  <si>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</si>
  <si>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</si>
  <si>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</si>
  <si>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</si>
  <si>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</si>
  <si>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</si>
  <si>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</si>
  <si>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</si>
  <si>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</si>
  <si>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</si>
  <si>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</si>
  <si>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</si>
  <si>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</si>
  <si>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</si>
  <si>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</si>
  <si>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</si>
  <si>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</si>
  <si>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</si>
  <si>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</si>
  <si>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</si>
  <si>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</si>
  <si>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</si>
  <si>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</si>
  <si>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</si>
  <si>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</si>
  <si>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</si>
  <si>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</si>
  <si>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</si>
  <si>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</si>
  <si>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</si>
  <si>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</si>
  <si>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</si>
  <si>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</si>
  <si>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</si>
  <si>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</si>
  <si>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</si>
  <si>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</si>
  <si>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</si>
  <si>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</si>
  <si>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</si>
  <si>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</si>
  <si>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</si>
  <si>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</si>
  <si>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</si>
  <si>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</si>
  <si>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</si>
  <si>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</si>
  <si>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</si>
  <si>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</si>
  <si>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</si>
  <si>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</si>
  <si>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</si>
  <si>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</si>
  <si>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</si>
  <si>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</si>
  <si>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</si>
  <si>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</si>
  <si>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</si>
  <si>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</si>
  <si>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</si>
  <si>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</si>
  <si>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</si>
  <si>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</si>
  <si>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</si>
  <si>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</si>
  <si>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</si>
  <si>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</si>
  <si>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</si>
  <si>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</si>
  <si>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</si>
  <si>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</si>
  <si>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</si>
  <si>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</si>
  <si>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</si>
  <si>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</si>
  <si>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</si>
  <si>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</si>
  <si>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</si>
  <si>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</si>
  <si>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</si>
  <si>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</si>
  <si>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</si>
  <si>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</si>
  <si>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</si>
  <si>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</si>
  <si>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</si>
  <si>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</si>
  <si>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</si>
  <si>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</si>
  <si>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</si>
  <si>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</si>
  <si>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</si>
  <si>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</si>
  <si>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</si>
  <si>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</si>
  <si>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</si>
  <si>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</si>
  <si>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</si>
  <si>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</si>
  <si>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</si>
  <si>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</si>
  <si>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</si>
  <si>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</si>
  <si>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</si>
  <si>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</si>
  <si>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</si>
  <si>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</si>
  <si>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</si>
  <si>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</si>
  <si>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</si>
  <si>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</si>
  <si>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</si>
  <si>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</si>
  <si>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</si>
  <si>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</si>
  <si>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</si>
  <si>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</si>
  <si>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</si>
  <si>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</si>
  <si>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</si>
  <si>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</si>
  <si>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</si>
  <si>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</si>
  <si>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</si>
  <si>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</si>
  <si>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</si>
  <si>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</si>
  <si>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</si>
  <si>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</si>
  <si>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</si>
  <si>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</si>
  <si>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</si>
  <si>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</si>
  <si>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</si>
  <si>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</si>
  <si>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</si>
  <si>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</si>
  <si>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</si>
  <si>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</si>
  <si>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</si>
  <si>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</si>
  <si>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</si>
  <si>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</si>
  <si>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</si>
  <si>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</si>
  <si>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</si>
  <si>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</si>
  <si>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</si>
  <si>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</si>
  <si>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</si>
  <si>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</si>
  <si>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</si>
  <si>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</si>
  <si>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</si>
  <si>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</si>
  <si>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</si>
  <si>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</si>
  <si>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</si>
  <si>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</si>
  <si>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</si>
  <si>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</si>
  <si>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</si>
  <si>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</si>
  <si>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</si>
  <si>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</si>
  <si>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</si>
  <si>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</si>
  <si>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</si>
  <si>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</si>
  <si>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</si>
  <si>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</si>
  <si>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</si>
  <si>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</si>
  <si>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</si>
  <si>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</si>
  <si>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</si>
  <si>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</si>
  <si>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</si>
  <si>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</si>
  <si>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</si>
  <si>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</si>
  <si>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</si>
  <si>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</si>
  <si>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</si>
  <si>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</si>
  <si>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</si>
  <si>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</si>
  <si>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</si>
  <si>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</si>
  <si>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</si>
  <si>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</si>
  <si>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</si>
  <si>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</si>
  <si>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</si>
  <si>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</si>
  <si>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</si>
  <si>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</si>
  <si>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</si>
  <si>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</si>
  <si>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</si>
  <si>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</si>
  <si>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</si>
  <si>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</si>
  <si>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</si>
  <si>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</si>
  <si>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</si>
  <si>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</si>
  <si>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</si>
  <si>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</si>
  <si>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</si>
  <si>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</si>
  <si>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</si>
  <si>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</si>
  <si>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</si>
  <si>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</si>
  <si>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</si>
  <si>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</si>
  <si>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</si>
  <si>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</si>
  <si>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</si>
  <si>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</si>
  <si>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</si>
  <si>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</si>
  <si>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</si>
  <si>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</si>
  <si>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</si>
  <si>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</si>
  <si>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</si>
  <si>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</si>
  <si>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</si>
  <si>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</si>
  <si>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</si>
  <si>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</si>
  <si>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</si>
  <si>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</si>
  <si>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</si>
  <si>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</si>
  <si>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</si>
  <si>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</si>
  <si>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</si>
  <si>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</si>
  <si>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</si>
  <si>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</si>
  <si>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</si>
  <si>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</si>
  <si>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</si>
  <si>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</si>
  <si>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</si>
  <si>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</si>
  <si>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</si>
  <si>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</si>
  <si>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</si>
  <si>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</si>
  <si>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</si>
  <si>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</si>
  <si>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</si>
  <si>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</si>
  <si>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</si>
  <si>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</si>
  <si>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</si>
  <si>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</si>
  <si>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</si>
  <si>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</si>
  <si>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</si>
  <si>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</si>
  <si>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</si>
  <si>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</si>
  <si>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</si>
  <si>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</si>
  <si>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</si>
  <si>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</si>
  <si>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</si>
  <si>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</si>
  <si>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</si>
  <si>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</si>
  <si>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</si>
  <si>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</si>
  <si>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</si>
  <si>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</si>
  <si>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</si>
  <si>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</si>
  <si>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</si>
  <si>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</si>
  <si>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</si>
  <si>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</si>
  <si>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</si>
  <si>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</si>
  <si>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</si>
  <si>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</si>
  <si>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</si>
  <si>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</si>
  <si>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</si>
  <si>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</si>
  <si>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</si>
  <si>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</si>
  <si>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</si>
  <si>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</si>
  <si>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</si>
  <si>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</si>
  <si>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</si>
  <si>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</si>
  <si>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</si>
  <si>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</si>
  <si>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</si>
  <si>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</si>
  <si>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</si>
  <si>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</si>
  <si>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</si>
  <si>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</si>
  <si>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</si>
  <si>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</si>
  <si>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</si>
  <si>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</si>
  <si>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</si>
  <si>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</si>
  <si>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</si>
  <si>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</si>
  <si>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</si>
  <si>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</si>
  <si>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</si>
  <si>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</si>
  <si>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</si>
  <si>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</si>
  <si>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</si>
  <si>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</si>
  <si>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</si>
  <si>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</si>
  <si>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</si>
  <si>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</si>
  <si>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</si>
  <si>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</si>
  <si>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</si>
  <si>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</si>
  <si>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</si>
  <si>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</si>
  <si>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</si>
  <si>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</si>
  <si>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</si>
  <si>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</si>
  <si>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</si>
  <si>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</si>
  <si>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</si>
  <si>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</si>
  <si>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</si>
  <si>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</si>
  <si>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</si>
  <si>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</si>
  <si>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</si>
  <si>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</si>
  <si>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</si>
  <si>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</si>
  <si>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</si>
  <si>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</si>
  <si>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</si>
  <si>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</si>
  <si>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</si>
  <si>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</si>
  <si>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</si>
  <si>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</si>
  <si>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</si>
  <si>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</si>
  <si>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</si>
  <si>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</si>
  <si>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</si>
  <si>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</si>
  <si>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</si>
  <si>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</si>
  <si>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</si>
  <si>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</si>
  <si>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</si>
  <si>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</si>
  <si>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</si>
  <si>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</si>
  <si>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</si>
  <si>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</si>
  <si>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</si>
  <si>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</si>
  <si>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</si>
  <si>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</si>
  <si>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</si>
  <si>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</si>
  <si>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</si>
  <si>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</si>
  <si>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</si>
  <si>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</si>
  <si>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</si>
  <si>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</si>
  <si>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</si>
  <si>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</si>
  <si>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</si>
  <si>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</si>
  <si>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</si>
  <si>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</si>
  <si>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</si>
  <si>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</si>
  <si>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</si>
  <si>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</si>
  <si>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</si>
  <si>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</si>
  <si>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</si>
  <si>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</si>
  <si>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</si>
  <si>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</si>
  <si>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</si>
  <si>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</si>
  <si>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</si>
  <si>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</si>
  <si>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</si>
  <si>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</si>
  <si>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</si>
  <si>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</si>
  <si>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</si>
  <si>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</si>
  <si>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</si>
  <si>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</si>
  <si>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</si>
  <si>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</si>
  <si>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</si>
  <si>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</si>
  <si>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</si>
  <si>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</si>
  <si>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</si>
  <si>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</si>
  <si>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</si>
  <si>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</si>
  <si>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</si>
  <si>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</si>
  <si>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</si>
  <si>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</si>
  <si>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</si>
  <si>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</si>
  <si>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</si>
  <si>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</si>
  <si>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</si>
  <si>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</si>
  <si>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</si>
  <si>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</si>
  <si>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</si>
  <si>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</si>
  <si>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</si>
  <si>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</si>
  <si>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</si>
  <si>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</si>
  <si>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</si>
  <si>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</si>
  <si>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</si>
  <si>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</si>
  <si>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</si>
  <si>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</si>
  <si>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</si>
  <si>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</si>
  <si>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</si>
  <si>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</si>
  <si>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</si>
  <si>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</si>
  <si>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</si>
  <si>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</si>
  <si>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</si>
  <si>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</si>
  <si>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</si>
  <si>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</si>
  <si>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</si>
  <si>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</si>
  <si>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</si>
  <si>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</si>
  <si>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</si>
  <si>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</si>
  <si>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</si>
  <si>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</si>
  <si>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</si>
  <si>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</si>
  <si>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</si>
  <si>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</si>
  <si>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</si>
  <si>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</si>
  <si>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</si>
  <si>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</si>
  <si>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</si>
  <si>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</si>
  <si>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</si>
  <si>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</si>
  <si>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</si>
  <si>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</si>
  <si>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</si>
  <si>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</si>
  <si>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</si>
  <si>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</si>
  <si>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</si>
  <si>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</si>
  <si>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</si>
  <si>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</si>
  <si>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</si>
  <si>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</si>
  <si>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</si>
  <si>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</si>
  <si>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</si>
  <si>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</si>
  <si>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</si>
  <si>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</si>
  <si>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</si>
  <si>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</si>
  <si>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</si>
  <si>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</si>
  <si>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</si>
  <si>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</si>
  <si>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</si>
  <si>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</si>
  <si>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</si>
  <si>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</si>
  <si>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</si>
  <si>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</si>
  <si>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</si>
  <si>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</si>
  <si>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</si>
  <si>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</si>
  <si>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</si>
  <si>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</si>
  <si>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</si>
  <si>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</si>
  <si>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</si>
  <si>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</si>
  <si>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</si>
  <si>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</si>
  <si>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</si>
  <si>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</si>
  <si>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</si>
  <si>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</si>
  <si>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</si>
  <si>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</si>
  <si>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</si>
  <si>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</si>
  <si>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</si>
  <si>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</si>
  <si>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</si>
  <si>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</si>
  <si>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</si>
  <si>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</si>
  <si>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</si>
  <si>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</si>
  <si>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</si>
  <si>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</si>
  <si>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</si>
  <si>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</si>
  <si>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</si>
  <si>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</si>
  <si>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</si>
  <si>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</si>
  <si>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</si>
  <si>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</si>
  <si>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</si>
  <si>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</si>
  <si>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</si>
  <si>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</si>
  <si>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</si>
  <si>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</si>
  <si>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</si>
  <si>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</si>
  <si>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</si>
  <si>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</si>
  <si>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</si>
  <si>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</si>
  <si>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</si>
  <si>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</si>
  <si>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</si>
  <si>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</si>
  <si>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</si>
  <si>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</si>
  <si>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</si>
  <si>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</si>
  <si>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</si>
  <si>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</si>
  <si>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</si>
  <si>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</si>
  <si>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</si>
  <si>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</si>
  <si>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</si>
  <si>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</si>
  <si>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</si>
  <si>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</si>
  <si>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</si>
  <si>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</si>
  <si>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</si>
  <si>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</si>
  <si>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</si>
  <si>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</si>
  <si>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</si>
  <si>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</si>
  <si>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</si>
  <si>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</si>
  <si>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</si>
  <si>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</si>
  <si>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</si>
  <si>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</si>
  <si>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</si>
  <si>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</si>
  <si>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</si>
  <si>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</si>
  <si>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</si>
  <si>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</si>
  <si>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</si>
  <si>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</si>
  <si>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</si>
  <si>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</si>
  <si>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</si>
  <si>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</si>
  <si>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</si>
  <si>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</si>
  <si>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</si>
  <si>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</si>
  <si>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</si>
  <si>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</si>
  <si>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</si>
  <si>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</si>
  <si>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</si>
  <si>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</si>
  <si>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</si>
  <si>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</si>
  <si>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</si>
  <si>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</si>
  <si>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</si>
  <si>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</si>
  <si>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</si>
  <si>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</si>
  <si>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</si>
  <si>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</si>
  <si>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</si>
  <si>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</si>
  <si>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</si>
  <si>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</si>
  <si>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</si>
  <si>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</si>
  <si>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</si>
  <si>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</si>
  <si>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</si>
  <si>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</si>
  <si>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</si>
  <si>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</si>
  <si>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</si>
  <si>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</si>
  <si>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</si>
  <si>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</si>
  <si>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</si>
  <si>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</si>
  <si>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</si>
  <si>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</si>
  <si>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</si>
  <si>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</si>
  <si>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</si>
  <si>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</si>
  <si>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</si>
  <si>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</si>
  <si>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</si>
  <si>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</si>
  <si>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</si>
  <si>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</si>
  <si>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</si>
  <si>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</si>
  <si>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</si>
  <si>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</si>
  <si>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</si>
  <si>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</si>
  <si>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</si>
  <si>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</si>
  <si>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</si>
  <si>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</si>
  <si>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</si>
  <si>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</si>
  <si>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</si>
  <si>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</si>
  <si>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</si>
  <si>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</si>
  <si>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</si>
  <si>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</si>
  <si>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</si>
  <si>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</si>
  <si>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</si>
  <si>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</si>
  <si>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</si>
  <si>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</si>
  <si>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</si>
  <si>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</si>
  <si>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</si>
  <si>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</si>
  <si>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</si>
  <si>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</si>
  <si>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</si>
  <si>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</si>
  <si>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</si>
  <si>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</si>
  <si>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</si>
  <si>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</si>
  <si>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</si>
  <si>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</si>
  <si>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</si>
  <si>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</si>
  <si>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</si>
  <si>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</si>
  <si>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</si>
  <si>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</si>
  <si>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</si>
  <si>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</si>
  <si>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</si>
  <si>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</si>
  <si>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</si>
  <si>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</si>
  <si>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</si>
  <si>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</si>
  <si>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</si>
  <si>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</si>
  <si>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</si>
  <si>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</si>
  <si>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</si>
  <si>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</si>
  <si>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</si>
  <si>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</si>
  <si>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</si>
  <si>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</si>
  <si>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</si>
  <si>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</si>
  <si>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</si>
  <si>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</si>
  <si>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</si>
  <si>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</si>
  <si>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</si>
  <si>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</si>
  <si>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</si>
  <si>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</si>
  <si>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</si>
  <si>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</si>
  <si>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</si>
  <si>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</si>
  <si>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</si>
  <si>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</si>
  <si>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</si>
  <si>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</si>
  <si>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</si>
  <si>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</si>
  <si>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</si>
  <si>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</si>
  <si>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</si>
  <si>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</si>
  <si>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</si>
  <si>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</si>
  <si>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</si>
  <si>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</si>
  <si>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</si>
  <si>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</si>
  <si>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</si>
  <si>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</si>
  <si>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</si>
  <si>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</si>
  <si>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</si>
  <si>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</si>
  <si>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</si>
  <si>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</si>
  <si>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</si>
  <si>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</si>
  <si>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</si>
  <si>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</si>
  <si>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</si>
  <si>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</si>
  <si>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</si>
  <si>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</si>
  <si>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</si>
  <si>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</si>
  <si>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</si>
  <si>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</si>
  <si>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</si>
  <si>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</si>
  <si>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</si>
  <si>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</si>
  <si>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</si>
  <si>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</si>
  <si>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</si>
  <si>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</si>
  <si>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</si>
  <si>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</si>
  <si>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</si>
  <si>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</si>
  <si>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</si>
  <si>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</si>
  <si>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</si>
  <si>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</si>
  <si>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</si>
  <si>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</si>
  <si>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</si>
  <si>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</si>
  <si>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</si>
  <si>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</si>
  <si>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</si>
  <si>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</si>
  <si>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</si>
  <si>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</si>
  <si>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</si>
  <si>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</si>
  <si>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</si>
  <si>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</si>
  <si>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</si>
  <si>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</si>
  <si>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</si>
  <si>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</si>
  <si>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</si>
  <si>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</si>
  <si>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</si>
  <si>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</si>
  <si>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</si>
  <si>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</si>
  <si>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</si>
  <si>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</si>
  <si>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</si>
  <si>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</si>
  <si>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</si>
  <si>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</si>
  <si>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</si>
  <si>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</si>
  <si>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</si>
  <si>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</si>
  <si>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</si>
  <si>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</si>
  <si>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</si>
  <si>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</si>
  <si>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</si>
  <si>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</si>
  <si>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</si>
  <si>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</si>
  <si>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</si>
  <si>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</si>
  <si>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</si>
  <si>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</si>
  <si>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</si>
  <si>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</si>
  <si>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</si>
  <si>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</si>
  <si>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</si>
  <si>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</si>
  <si>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</si>
  <si>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</si>
  <si>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</si>
  <si>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</si>
  <si>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</si>
  <si>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</si>
  <si>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</si>
  <si>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</si>
  <si>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</si>
  <si>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</si>
  <si>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</si>
  <si>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</si>
  <si>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</si>
  <si>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</si>
  <si>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</si>
  <si>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</si>
  <si>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</si>
  <si>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</si>
  <si>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</si>
  <si>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</si>
  <si>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</si>
  <si>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</si>
  <si>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</si>
  <si>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</si>
  <si>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</si>
  <si>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</si>
  <si>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</si>
  <si>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</si>
  <si>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</si>
  <si>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</si>
  <si>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</si>
  <si>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</si>
  <si>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</si>
  <si>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</si>
  <si>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</si>
  <si>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</si>
  <si>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</si>
  <si>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</si>
  <si>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</si>
  <si>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</si>
  <si>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</si>
  <si>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</si>
  <si>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</si>
  <si>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</si>
  <si>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</si>
  <si>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</si>
  <si>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</si>
  <si>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</si>
  <si>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</si>
  <si>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</si>
  <si>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</si>
  <si>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</si>
  <si>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</si>
  <si>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</si>
  <si>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</si>
  <si>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</si>
  <si>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</si>
  <si>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</si>
  <si>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</si>
  <si>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</si>
  <si>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</si>
  <si>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</si>
  <si>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</si>
  <si>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</si>
  <si>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</si>
  <si>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</si>
  <si>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</si>
  <si>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</si>
  <si>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</si>
  <si>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</si>
  <si>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</si>
  <si>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</si>
  <si>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</si>
  <si>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</si>
  <si>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</si>
  <si>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</si>
  <si>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</si>
  <si>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</si>
  <si>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</si>
  <si>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</si>
  <si>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</si>
  <si>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</si>
  <si>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</si>
  <si>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</si>
  <si>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</si>
  <si>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</si>
  <si>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</si>
  <si>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</si>
  <si>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</si>
  <si>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</si>
  <si>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</si>
  <si>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</si>
  <si>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</si>
  <si>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</si>
  <si>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</si>
  <si>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</si>
  <si>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</si>
  <si>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</si>
  <si>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</si>
  <si>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</si>
  <si>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</si>
  <si>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</si>
  <si>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</si>
  <si>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</si>
  <si>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</si>
  <si>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</si>
  <si>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</si>
  <si>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</si>
  <si>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</si>
  <si>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</si>
  <si>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</si>
  <si>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</si>
  <si>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</si>
  <si>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</si>
  <si>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</si>
  <si>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</si>
  <si>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</si>
  <si>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</si>
  <si>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</si>
  <si>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</si>
  <si>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</si>
  <si>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</si>
  <si>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</si>
  <si>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</si>
  <si>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</si>
  <si>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</si>
  <si>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</si>
  <si>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</si>
  <si>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</si>
  <si>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</si>
  <si>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</si>
  <si>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</si>
  <si>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</si>
  <si>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</si>
  <si>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</si>
  <si>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</si>
  <si>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</si>
  <si>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</si>
  <si>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</si>
  <si>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</si>
  <si>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</si>
  <si>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</si>
  <si>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</si>
  <si>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</si>
  <si>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</si>
  <si>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</si>
  <si>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</si>
  <si>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</si>
  <si>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</si>
  <si>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</si>
  <si>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</si>
  <si>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</si>
  <si>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</si>
  <si>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</si>
  <si>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</si>
  <si>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</si>
  <si>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</si>
  <si>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</si>
  <si>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</si>
  <si>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</si>
  <si>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</si>
  <si>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</si>
  <si>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</si>
  <si>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</si>
  <si>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</si>
  <si>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</si>
  <si>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</si>
  <si>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</si>
  <si>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</si>
  <si>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</si>
  <si>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</si>
  <si>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</si>
  <si>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</si>
  <si>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</si>
  <si>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</si>
  <si>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</si>
  <si>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</si>
  <si>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</si>
  <si>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</si>
  <si>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</si>
  <si>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</si>
  <si>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</si>
  <si>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</si>
  <si>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</si>
  <si>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</si>
  <si>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</si>
  <si>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</si>
  <si>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</si>
  <si>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</si>
  <si>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</si>
  <si>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</si>
  <si>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</si>
  <si>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</si>
  <si>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</si>
  <si>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</si>
  <si>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</si>
  <si>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</si>
  <si>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</si>
  <si>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</si>
  <si>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</si>
  <si>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</si>
  <si>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</si>
  <si>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</si>
  <si>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</si>
  <si>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</si>
  <si>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</si>
  <si>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</si>
  <si>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</si>
  <si>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</si>
  <si>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</si>
  <si>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</si>
  <si>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</si>
  <si>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</si>
  <si>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</si>
  <si>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</si>
  <si>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</si>
  <si>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</si>
  <si>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</si>
  <si>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</si>
  <si>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</si>
  <si>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</si>
  <si>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</si>
  <si>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</si>
  <si>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</si>
  <si>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</si>
  <si>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</si>
  <si>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</si>
  <si>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</si>
  <si>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</si>
  <si>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</si>
  <si>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</si>
  <si>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</si>
  <si>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</si>
  <si>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</si>
  <si>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</si>
  <si>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</si>
  <si>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</si>
  <si>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</si>
  <si>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</si>
  <si>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</si>
  <si>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</si>
  <si>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</si>
  <si>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</si>
  <si>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</si>
  <si>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</si>
  <si>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</si>
  <si>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</si>
  <si>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</si>
  <si>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</si>
  <si>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</si>
  <si>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</si>
  <si>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</si>
  <si>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</si>
  <si>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</si>
  <si>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</si>
  <si>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</si>
  <si>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</si>
  <si>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</si>
  <si>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</si>
  <si>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</si>
  <si>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</si>
  <si>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</si>
  <si>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</si>
  <si>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</si>
  <si>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</si>
  <si>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</si>
  <si>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</si>
  <si>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</si>
  <si>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</si>
  <si>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</si>
  <si>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</si>
  <si>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</si>
  <si>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</si>
  <si>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</si>
  <si>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</si>
  <si>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</si>
  <si>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</si>
  <si>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</si>
  <si>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</si>
  <si>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</si>
  <si>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</si>
  <si>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</si>
  <si>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</si>
  <si>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</si>
  <si>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</si>
  <si>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</si>
  <si>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</si>
  <si>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</si>
  <si>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</si>
  <si>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</si>
  <si>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</si>
  <si>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</si>
  <si>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</si>
  <si>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</si>
  <si>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</si>
  <si>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</si>
  <si>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</si>
  <si>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</si>
  <si>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</si>
  <si>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</si>
  <si>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</si>
  <si>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</si>
  <si>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</si>
  <si>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</si>
  <si>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</si>
  <si>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</si>
  <si>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</si>
  <si>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</si>
  <si>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</si>
  <si>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</si>
  <si>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</si>
  <si>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</si>
  <si>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</si>
  <si>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</si>
  <si>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</si>
  <si>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</si>
  <si>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</si>
  <si>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</si>
  <si>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</si>
  <si>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</si>
  <si>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</si>
  <si>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</si>
  <si>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</si>
  <si>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</si>
  <si>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</si>
  <si>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</si>
  <si>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</si>
  <si>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</si>
  <si>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</si>
  <si>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</si>
  <si>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</si>
  <si>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</si>
  <si>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</si>
  <si>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</si>
  <si>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</si>
  <si>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</si>
  <si>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</si>
  <si>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</si>
  <si>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</si>
  <si>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</si>
  <si>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</si>
  <si>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</si>
  <si>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</si>
  <si>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</si>
  <si>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</si>
  <si>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</si>
  <si>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</si>
  <si>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</si>
  <si>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</si>
  <si>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</si>
  <si>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</si>
  <si>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</si>
  <si>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</si>
  <si>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</si>
  <si>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</si>
  <si>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</si>
  <si>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</si>
  <si>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</si>
  <si>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</si>
  <si>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</si>
  <si>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</si>
  <si>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</si>
  <si>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</si>
  <si>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</si>
  <si>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</si>
  <si>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</si>
  <si>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</si>
  <si>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</si>
  <si>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</si>
  <si>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</si>
  <si>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</si>
  <si>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</si>
  <si>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</si>
  <si>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</si>
  <si>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</si>
  <si>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</si>
  <si>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</si>
  <si>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</si>
  <si>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</si>
  <si>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</si>
  <si>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</si>
  <si>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</si>
  <si>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</si>
  <si>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</si>
  <si>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</si>
  <si>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</si>
  <si>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</si>
  <si>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</si>
  <si>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</si>
  <si>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</si>
  <si>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</si>
  <si>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</si>
  <si>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</si>
  <si>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</si>
  <si>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</si>
  <si>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</si>
  <si>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</si>
  <si>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</si>
  <si>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</si>
  <si>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</si>
  <si>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</si>
  <si>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</si>
  <si>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</si>
  <si>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</si>
  <si>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</si>
  <si>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</si>
  <si>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</si>
  <si>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</si>
  <si>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</si>
  <si>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</si>
  <si>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</si>
  <si>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</si>
  <si>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</si>
  <si>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</si>
  <si>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</si>
  <si>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</si>
  <si>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</si>
  <si>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</si>
  <si>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</si>
  <si>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</si>
  <si>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</si>
  <si>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</si>
  <si>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</si>
  <si>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</si>
  <si>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</si>
  <si>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</si>
  <si>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</si>
  <si>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</si>
  <si>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</si>
  <si>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</si>
  <si>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</si>
  <si>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</si>
  <si>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</si>
  <si>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</si>
  <si>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</si>
  <si>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</si>
  <si>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</si>
  <si>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</si>
  <si>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</si>
  <si>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</si>
  <si>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</si>
  <si>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</si>
  <si>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</si>
  <si>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</si>
  <si>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</si>
  <si>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</si>
  <si>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</si>
  <si>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</si>
  <si>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</si>
  <si>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</si>
  <si>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</si>
  <si>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</si>
  <si>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</si>
  <si>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</si>
  <si>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</si>
  <si>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</si>
  <si>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</si>
  <si>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</si>
  <si>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</si>
  <si>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</si>
  <si>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</si>
  <si>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</si>
  <si>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</si>
  <si>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</si>
  <si>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</si>
  <si>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</si>
  <si>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</si>
  <si>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</si>
  <si>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</si>
  <si>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</si>
  <si>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</si>
  <si>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</si>
  <si>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</si>
  <si>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</si>
  <si>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</si>
  <si>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</si>
  <si>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</si>
  <si>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</si>
  <si>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</si>
  <si>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</si>
  <si>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</si>
  <si>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</si>
  <si>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</si>
  <si>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</si>
  <si>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</si>
  <si>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</si>
  <si>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</si>
  <si>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</si>
  <si>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</si>
  <si>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</si>
  <si>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</si>
  <si>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</si>
  <si>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</si>
  <si>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</si>
  <si>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</si>
  <si>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</si>
  <si>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</si>
  <si>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</si>
  <si>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</si>
  <si>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</si>
  <si>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</si>
  <si>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</si>
  <si>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</si>
  <si>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</si>
  <si>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</si>
  <si>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</si>
  <si>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</si>
  <si>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</si>
  <si>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</si>
  <si>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</si>
  <si>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</si>
  <si>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</si>
  <si>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</si>
  <si>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</si>
  <si>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</si>
  <si>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</si>
  <si>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</si>
  <si>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</si>
  <si>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</si>
  <si>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</si>
  <si>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</si>
  <si>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</si>
  <si>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</si>
  <si>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</si>
  <si>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</si>
  <si>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</si>
  <si>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</si>
  <si>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</si>
  <si>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</si>
  <si>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</si>
  <si>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</si>
  <si>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</si>
  <si>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</si>
  <si>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</si>
  <si>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</si>
  <si>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</si>
  <si>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</si>
  <si>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</si>
  <si>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</si>
  <si>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</si>
  <si>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</si>
  <si>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</si>
  <si>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</si>
  <si>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</si>
  <si>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</si>
  <si>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</si>
  <si>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</si>
  <si>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</si>
  <si>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</si>
  <si>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</si>
  <si>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</si>
  <si>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</si>
  <si>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</si>
  <si>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</si>
  <si>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</si>
  <si>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</si>
  <si>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</si>
  <si>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</si>
  <si>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</si>
  <si>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</si>
  <si>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</si>
  <si>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</si>
  <si>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</si>
  <si>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</si>
  <si>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</si>
  <si>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</si>
  <si>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</si>
  <si>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</si>
  <si>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</si>
  <si>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</si>
  <si>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</si>
  <si>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</si>
  <si>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</si>
  <si>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</si>
  <si>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</si>
  <si>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</si>
  <si>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</si>
  <si>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</si>
  <si>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</si>
  <si>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</si>
  <si>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</si>
  <si>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</si>
  <si>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</si>
  <si>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</si>
  <si>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</si>
  <si>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</si>
  <si>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</si>
  <si>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</si>
  <si>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</si>
  <si>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</si>
  <si>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</si>
  <si>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</si>
  <si>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</si>
  <si>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</si>
  <si>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</si>
  <si>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</si>
  <si>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</si>
  <si>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</si>
  <si>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</si>
  <si>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</si>
  <si>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</si>
  <si>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</si>
  <si>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</si>
  <si>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</si>
  <si>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</si>
  <si>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</si>
  <si>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</si>
  <si>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</si>
  <si>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</si>
  <si>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</si>
  <si>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</si>
  <si>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</si>
  <si>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</si>
  <si>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</si>
  <si>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</si>
  <si>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</si>
  <si>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</si>
  <si>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</si>
  <si>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</si>
  <si>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</si>
  <si>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</si>
  <si>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</si>
  <si>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</si>
  <si>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</si>
  <si>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</si>
  <si>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</si>
  <si>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</si>
  <si>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</si>
  <si>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</si>
  <si>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</si>
  <si>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</si>
  <si>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</si>
  <si>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</si>
  <si>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</si>
  <si>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</si>
  <si>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</si>
  <si>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</si>
  <si>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</si>
  <si>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</si>
  <si>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</si>
  <si>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</si>
  <si>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</si>
  <si>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</si>
  <si>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</si>
  <si>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</si>
  <si>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</si>
  <si>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</si>
  <si>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</si>
  <si>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</si>
  <si>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</si>
  <si>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</si>
  <si>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</si>
  <si>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</si>
  <si>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</si>
  <si>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</si>
  <si>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</si>
  <si>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</si>
  <si>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</si>
  <si>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</si>
  <si>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</si>
  <si>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</si>
  <si>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</si>
  <si>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</si>
  <si>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</si>
  <si>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</si>
  <si>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</si>
  <si>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</si>
  <si>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</si>
  <si>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</si>
  <si>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</si>
  <si>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</si>
  <si>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</si>
  <si>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</si>
  <si>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</si>
  <si>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</si>
  <si>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</si>
  <si>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</si>
  <si>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</si>
  <si>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</si>
  <si>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</si>
  <si>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</si>
  <si>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</si>
  <si>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</si>
  <si>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</si>
  <si>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</si>
  <si>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</si>
  <si>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</si>
  <si>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</si>
  <si>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</si>
  <si>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</si>
  <si>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</si>
  <si>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</si>
  <si>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</si>
  <si>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</si>
  <si>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</si>
  <si>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</si>
  <si>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</si>
  <si>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</si>
  <si>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</si>
  <si>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</si>
  <si>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</si>
  <si>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</si>
  <si>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</si>
  <si>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</si>
  <si>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</si>
  <si>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</si>
  <si>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</si>
  <si>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</si>
  <si>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</si>
  <si>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</si>
  <si>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</si>
  <si>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</si>
  <si>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</si>
  <si>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</si>
  <si>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</si>
  <si>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</si>
  <si>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</si>
  <si>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</si>
  <si>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</si>
  <si>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</si>
  <si>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</si>
  <si>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</si>
  <si>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</si>
  <si>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</si>
  <si>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</si>
  <si>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</si>
  <si>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</si>
  <si>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</si>
  <si>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</si>
  <si>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</si>
  <si>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</si>
  <si>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</si>
  <si>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</si>
  <si>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</si>
  <si>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</si>
  <si>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</si>
  <si>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</si>
  <si>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</si>
  <si>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</si>
  <si>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</si>
  <si>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</si>
  <si>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</si>
  <si>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</si>
  <si>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</si>
  <si>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</si>
  <si>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</si>
  <si>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</si>
  <si>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</si>
  <si>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</si>
  <si>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</si>
  <si>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</si>
  <si>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</si>
  <si>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</si>
  <si>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</si>
  <si>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</si>
  <si>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</si>
  <si>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</si>
  <si>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</si>
  <si>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</si>
  <si>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</si>
  <si>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</si>
  <si>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</si>
  <si>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</si>
  <si>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</si>
  <si>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</si>
  <si>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</si>
  <si>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</si>
  <si>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</si>
  <si>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</si>
  <si>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</si>
  <si>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</si>
  <si>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</si>
  <si>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</si>
  <si>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</si>
  <si>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</si>
  <si>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</si>
  <si>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</si>
  <si>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</si>
  <si>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</si>
  <si>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</si>
  <si>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</si>
  <si>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</si>
  <si>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</si>
  <si>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</si>
  <si>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</si>
  <si>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</si>
  <si>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</si>
  <si>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</si>
  <si>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</si>
  <si>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</si>
  <si>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</si>
  <si>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</si>
  <si>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</si>
  <si>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</si>
  <si>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</si>
  <si>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</si>
  <si>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</si>
  <si>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</si>
  <si>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</si>
  <si>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</si>
  <si>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</si>
  <si>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</si>
  <si>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</si>
  <si>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</si>
  <si>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</si>
  <si>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</si>
  <si>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</si>
  <si>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</si>
  <si>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</si>
  <si>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</si>
  <si>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</si>
  <si>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</si>
  <si>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</si>
  <si>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</si>
  <si>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</si>
  <si>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</si>
  <si>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</si>
  <si>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</si>
  <si>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</si>
  <si>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</si>
  <si>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</si>
  <si>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</si>
  <si>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</si>
  <si>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</si>
  <si>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</si>
  <si>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</si>
  <si>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</si>
  <si>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</si>
  <si>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</si>
  <si>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</si>
  <si>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</si>
  <si>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</si>
  <si>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</si>
  <si>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</si>
  <si>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</si>
  <si>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</si>
  <si>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</si>
  <si>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</si>
  <si>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</si>
  <si>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</si>
  <si>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</si>
  <si>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</si>
  <si>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</si>
  <si>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</si>
  <si>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</si>
  <si>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</si>
  <si>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</si>
  <si>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</si>
  <si>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</si>
  <si>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</si>
  <si>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</si>
  <si>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</si>
  <si>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</si>
  <si>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</si>
  <si>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</si>
  <si>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</si>
  <si>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</si>
  <si>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</si>
  <si>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</si>
  <si>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</si>
  <si>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</si>
  <si>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</si>
  <si>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</si>
  <si>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</si>
  <si>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</si>
  <si>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</si>
  <si>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</si>
  <si>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</si>
  <si>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</si>
  <si>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</si>
  <si>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</si>
  <si>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</si>
  <si>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</si>
  <si>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</si>
  <si>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</si>
  <si>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</si>
  <si>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</si>
  <si>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</si>
  <si>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</si>
  <si>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</si>
  <si>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</si>
  <si>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</si>
  <si>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</si>
  <si>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</si>
  <si>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</si>
  <si>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</si>
  <si>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</si>
  <si>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</si>
  <si>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</si>
  <si>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</si>
  <si>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</si>
  <si>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</si>
  <si>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</si>
  <si>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</si>
  <si>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</si>
  <si>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</si>
  <si>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</si>
  <si>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</si>
  <si>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</si>
  <si>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</si>
  <si>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</si>
  <si>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</si>
  <si>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</si>
  <si>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</si>
  <si>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</si>
  <si>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</si>
  <si>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</si>
  <si>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</si>
  <si>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</si>
  <si>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</si>
  <si>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</si>
  <si>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</si>
  <si>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</si>
  <si>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</si>
  <si>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</si>
  <si>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</si>
  <si>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</si>
  <si>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</si>
  <si>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</si>
  <si>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</si>
  <si>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</si>
  <si>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</si>
  <si>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</si>
  <si>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</si>
  <si>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</si>
  <si>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</si>
  <si>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</si>
  <si>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</si>
  <si>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</si>
  <si>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</si>
  <si>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</si>
  <si>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</si>
  <si>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</si>
  <si>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</si>
  <si>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</si>
  <si>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</si>
  <si>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</si>
  <si>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</si>
  <si>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</si>
  <si>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</si>
  <si>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</si>
  <si>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</si>
  <si>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</si>
  <si>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</si>
  <si>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</si>
  <si>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</si>
  <si>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</si>
  <si>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</si>
  <si>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</si>
  <si>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</si>
  <si>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</si>
  <si>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</si>
  <si>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</si>
  <si>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</si>
  <si>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</si>
  <si>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</si>
  <si>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</si>
  <si>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</si>
  <si>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</si>
  <si>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</si>
  <si>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</si>
  <si>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</si>
  <si>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</si>
  <si>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</si>
  <si>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</si>
  <si>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</si>
  <si>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</si>
  <si>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</si>
  <si>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</si>
  <si>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</si>
  <si>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</si>
  <si>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</si>
  <si>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</si>
  <si>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</si>
  <si>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</si>
  <si>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</si>
  <si>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</si>
  <si>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</si>
  <si>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</si>
  <si>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</si>
  <si>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</si>
  <si>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</si>
  <si>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</si>
  <si>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</si>
  <si>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</si>
  <si>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</si>
  <si>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</si>
  <si>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</si>
  <si>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</si>
  <si>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</si>
  <si>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</si>
  <si>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</si>
  <si>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</si>
  <si>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</si>
  <si>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</si>
  <si>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</si>
  <si>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</si>
  <si>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</si>
  <si>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</si>
  <si>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</si>
  <si>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</si>
  <si>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</si>
  <si>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</si>
  <si>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</si>
  <si>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</si>
  <si>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</si>
  <si>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</si>
  <si>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</si>
  <si>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</si>
  <si>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</si>
  <si>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</si>
  <si>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</si>
  <si>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</si>
  <si>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</si>
  <si>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</si>
  <si>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</si>
  <si>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</si>
  <si>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</si>
  <si>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</si>
  <si>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</si>
  <si>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</si>
  <si>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</si>
  <si>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</si>
  <si>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</si>
  <si>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</si>
  <si>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</si>
  <si>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</si>
  <si>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</si>
  <si>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</si>
  <si>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</si>
  <si>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</si>
  <si>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</si>
  <si>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</si>
  <si>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</si>
  <si>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</si>
  <si>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</si>
  <si>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</si>
  <si>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</si>
  <si>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</si>
  <si>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</si>
  <si>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</si>
  <si>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</si>
  <si>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</si>
  <si>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</si>
  <si>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</si>
  <si>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</si>
  <si>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</si>
  <si>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</si>
  <si>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</si>
  <si>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</si>
  <si>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</si>
  <si>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</si>
  <si>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</si>
  <si>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</si>
  <si>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</si>
  <si>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</si>
  <si>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</si>
  <si>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</si>
  <si>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</si>
  <si>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</si>
  <si>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</si>
  <si>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</si>
  <si>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</si>
  <si>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</si>
  <si>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</si>
  <si>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</si>
  <si>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</si>
  <si>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</si>
  <si>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</si>
  <si>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</si>
  <si>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</si>
  <si>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</si>
  <si>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</si>
  <si>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</si>
  <si>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</si>
  <si>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</si>
  <si>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</si>
  <si>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</si>
  <si>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</si>
  <si>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</si>
  <si>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</si>
  <si>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</si>
  <si>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</si>
  <si>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</si>
  <si>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</si>
  <si>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</si>
  <si>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</si>
  <si>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</si>
  <si>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</si>
  <si>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</si>
  <si>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</si>
  <si>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</si>
  <si>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</si>
  <si>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</si>
  <si>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</si>
  <si>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</si>
  <si>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</si>
  <si>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</si>
  <si>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</si>
  <si>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</si>
  <si>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</si>
  <si>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</si>
  <si>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</si>
  <si>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</si>
  <si>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</si>
  <si>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</si>
  <si>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</si>
  <si>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</si>
  <si>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</si>
  <si>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</si>
  <si>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</si>
  <si>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</si>
  <si>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</si>
  <si>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</si>
  <si>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</si>
  <si>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</si>
  <si>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</si>
  <si>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</si>
  <si>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</si>
  <si>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</si>
  <si>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</si>
  <si>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</si>
  <si>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</si>
  <si>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</si>
  <si>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</si>
  <si>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</si>
  <si>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</si>
  <si>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</si>
  <si>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</si>
  <si>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</si>
  <si>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</si>
  <si>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</si>
  <si>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</si>
  <si>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</si>
  <si>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</si>
  <si>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</si>
  <si>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</si>
  <si>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</si>
  <si>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</si>
  <si>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</si>
  <si>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</si>
  <si>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</si>
  <si>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</si>
  <si>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</si>
  <si>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</si>
  <si>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</si>
  <si>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</si>
  <si>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</si>
  <si>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</si>
  <si>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</si>
  <si>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</si>
  <si>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</si>
  <si>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</si>
  <si>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</si>
  <si>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</si>
  <si>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</si>
  <si>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</si>
  <si>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</si>
  <si>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</si>
  <si>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</si>
  <si>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</si>
  <si>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</si>
  <si>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</si>
  <si>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</si>
  <si>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</si>
  <si>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</si>
  <si>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</si>
  <si>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</si>
  <si>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</si>
  <si>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</si>
  <si>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</si>
  <si>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</si>
  <si>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</si>
  <si>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</si>
  <si>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</si>
  <si>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</si>
  <si>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</si>
  <si>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</si>
  <si>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</si>
  <si>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</si>
  <si>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</si>
  <si>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</si>
  <si>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</si>
  <si>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</si>
  <si>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</si>
  <si>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</si>
  <si>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</si>
  <si>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</si>
  <si>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</si>
  <si>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</si>
  <si>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</si>
  <si>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</si>
  <si>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</si>
  <si>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</si>
  <si>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</si>
  <si>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</si>
  <si>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</si>
  <si>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</si>
  <si>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</si>
  <si>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</si>
  <si>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</si>
  <si>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</si>
  <si>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</si>
  <si>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</si>
  <si>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</si>
  <si>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</si>
  <si>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</si>
  <si>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</si>
  <si>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</si>
  <si>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</si>
  <si>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</si>
  <si>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</si>
  <si>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</si>
  <si>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</si>
  <si>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</si>
  <si>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</si>
  <si>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</si>
  <si>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</si>
  <si>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</si>
  <si>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</si>
  <si>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</si>
  <si>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</si>
  <si>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</si>
  <si>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</si>
  <si>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</si>
  <si>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</si>
  <si>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</si>
  <si>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</si>
  <si>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</si>
  <si>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</si>
  <si>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</si>
  <si>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</si>
  <si>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</si>
  <si>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</si>
  <si>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</si>
  <si>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</si>
  <si>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</si>
  <si>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</si>
  <si>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</si>
  <si>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</si>
  <si>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</si>
  <si>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</si>
  <si>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</si>
  <si>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</si>
  <si>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</si>
  <si>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</si>
  <si>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</si>
  <si>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</si>
  <si>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</si>
  <si>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</si>
  <si>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</si>
  <si>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</si>
  <si>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</si>
  <si>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</si>
  <si>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</si>
  <si>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</si>
  <si>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</si>
  <si>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</si>
  <si>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</si>
  <si>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</si>
  <si>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</si>
  <si>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</si>
  <si>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</si>
  <si>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</si>
  <si>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</si>
  <si>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</si>
  <si>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</si>
  <si>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</si>
  <si>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</si>
  <si>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</si>
  <si>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</si>
  <si>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</si>
  <si>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</si>
  <si>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</si>
  <si>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</si>
  <si>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</si>
  <si>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</si>
  <si>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</si>
  <si>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</si>
  <si>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</si>
  <si>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</si>
  <si>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</si>
  <si>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</si>
  <si>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</si>
  <si>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</si>
  <si>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</si>
  <si>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</si>
  <si>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</si>
  <si>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</si>
  <si>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</si>
  <si>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</si>
  <si>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</si>
  <si>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</si>
  <si>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</si>
  <si>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</si>
  <si>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</si>
  <si>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</si>
  <si>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</si>
  <si>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</si>
  <si>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</si>
  <si>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</si>
  <si>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</si>
  <si>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</si>
  <si>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</si>
  <si>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</si>
  <si>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</si>
  <si>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</si>
  <si>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</si>
  <si>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</si>
  <si>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</si>
  <si>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</si>
  <si>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</si>
  <si>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</si>
  <si>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</si>
  <si>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</si>
  <si>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</si>
  <si>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</si>
  <si>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</si>
  <si>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</si>
  <si>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</si>
  <si>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</si>
  <si>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</si>
  <si>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</si>
  <si>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</si>
  <si>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</si>
  <si>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</si>
  <si>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</si>
  <si>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</si>
  <si>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</si>
  <si>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</si>
  <si>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</si>
  <si>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</si>
  <si>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</si>
  <si>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</si>
  <si>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</si>
  <si>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</si>
  <si>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</si>
  <si>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</si>
  <si>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</si>
  <si>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</si>
  <si>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</si>
  <si>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</si>
  <si>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</si>
  <si>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</si>
  <si>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</si>
  <si>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</si>
  <si>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</si>
  <si>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</si>
  <si>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</si>
  <si>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</si>
  <si>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</si>
  <si>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</si>
  <si>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</si>
  <si>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</si>
  <si>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</si>
  <si>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</si>
  <si>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</si>
  <si>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</si>
  <si>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</si>
  <si>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</si>
  <si>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</si>
  <si>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</si>
  <si>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</si>
  <si>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</si>
  <si>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</si>
  <si>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</si>
  <si>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</si>
  <si>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</si>
  <si>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</si>
  <si>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</si>
  <si>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</si>
  <si>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</si>
  <si>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</si>
  <si>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</si>
  <si>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</si>
  <si>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</si>
  <si>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</si>
  <si>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</si>
  <si>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</si>
  <si>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</si>
  <si>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</si>
  <si>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</si>
  <si>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</si>
  <si>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</si>
  <si>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</si>
  <si>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</si>
  <si>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</si>
  <si>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</si>
  <si>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</si>
  <si>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</si>
  <si>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</si>
  <si>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</si>
  <si>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</si>
  <si>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</si>
  <si>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</si>
  <si>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</si>
  <si>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</si>
  <si>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</si>
  <si>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</si>
  <si>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</si>
  <si>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</si>
  <si>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</si>
  <si>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</si>
  <si>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</si>
  <si>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</si>
  <si>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</si>
  <si>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</si>
  <si>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</si>
  <si>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</si>
  <si>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</si>
  <si>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</si>
  <si>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</si>
  <si>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</si>
  <si>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</si>
  <si>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</si>
  <si>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</si>
  <si>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</si>
  <si>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</si>
  <si>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</si>
  <si>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</si>
  <si>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</si>
  <si>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</si>
  <si>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</si>
  <si>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</si>
  <si>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</si>
  <si>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</si>
  <si>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</si>
  <si>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</si>
  <si>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</si>
  <si>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</si>
  <si>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</si>
  <si>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</si>
  <si>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</si>
  <si>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</si>
  <si>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</si>
  <si>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</si>
  <si>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</si>
  <si>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</si>
  <si>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</si>
  <si>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</si>
  <si>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</si>
  <si>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</si>
  <si>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</si>
  <si>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</si>
  <si>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</si>
  <si>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</si>
  <si>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</si>
  <si>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</si>
  <si>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</si>
  <si>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</si>
  <si>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</si>
  <si>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</si>
  <si>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</si>
  <si>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</si>
  <si>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</si>
  <si>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</si>
  <si>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</si>
  <si>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</si>
  <si>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</si>
  <si>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</si>
  <si>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</si>
  <si>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</si>
  <si>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</si>
  <si>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</si>
  <si>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</si>
  <si>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</si>
  <si>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</si>
  <si>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</si>
  <si>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</si>
  <si>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</si>
  <si>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</si>
  <si>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</si>
  <si>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</si>
  <si>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</si>
  <si>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</si>
  <si>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</si>
  <si>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</si>
  <si>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</si>
  <si>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</si>
  <si>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</si>
  <si>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</si>
  <si>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</si>
  <si>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</si>
  <si>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</si>
  <si>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</si>
  <si>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</si>
  <si>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</si>
  <si>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</si>
  <si>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</si>
  <si>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</si>
  <si>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</si>
  <si>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</si>
  <si>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</si>
  <si>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</si>
  <si>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</si>
  <si>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</si>
  <si>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</si>
  <si>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</si>
  <si>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</si>
  <si>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</si>
  <si>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</si>
  <si>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</si>
  <si>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</si>
  <si>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</si>
  <si>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</si>
  <si>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</si>
  <si>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</si>
  <si>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</si>
  <si>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</si>
  <si>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</si>
  <si>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</si>
  <si>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</si>
  <si>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</si>
  <si>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</si>
  <si>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</si>
  <si>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</si>
  <si>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</si>
  <si>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</si>
  <si>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</si>
  <si>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</si>
  <si>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</si>
  <si>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</si>
  <si>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</si>
  <si>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</si>
  <si>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</si>
  <si>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</si>
  <si>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</si>
  <si>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</si>
  <si>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</si>
  <si>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</si>
  <si>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</si>
  <si>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</si>
  <si>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</si>
  <si>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</si>
  <si>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</si>
  <si>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</si>
  <si>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</si>
  <si>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</si>
  <si>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</si>
  <si>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</si>
  <si>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</si>
  <si>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</si>
  <si>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</si>
  <si>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</si>
  <si>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</si>
  <si>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</si>
  <si>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</si>
  <si>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</si>
  <si>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</si>
  <si>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</si>
  <si>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</si>
  <si>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</si>
  <si>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</si>
  <si>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</si>
  <si>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</si>
  <si>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</si>
  <si>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</si>
  <si>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</si>
  <si>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</si>
  <si>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</si>
  <si>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</si>
  <si>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</si>
  <si>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</si>
  <si>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</si>
  <si>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</si>
  <si>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</si>
  <si>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</si>
  <si>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</si>
  <si>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</si>
  <si>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</si>
  <si>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</si>
  <si>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</si>
  <si>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</si>
  <si>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</si>
  <si>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</si>
  <si>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</si>
  <si>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</si>
  <si>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</si>
  <si>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</si>
  <si>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</si>
  <si>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</si>
  <si>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</si>
  <si>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</si>
  <si>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</si>
  <si>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</si>
  <si>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</si>
  <si>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</si>
  <si>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</si>
  <si>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</si>
  <si>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</si>
  <si>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</si>
  <si>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</si>
  <si>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</si>
  <si>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</si>
  <si>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</si>
  <si>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</si>
  <si>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</si>
  <si>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</si>
  <si>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</si>
  <si>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</si>
  <si>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</si>
  <si>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</si>
  <si>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</si>
  <si>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</si>
  <si>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</si>
  <si>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</si>
  <si>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</si>
  <si>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</si>
  <si>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</si>
  <si>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</si>
  <si>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</si>
  <si>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</si>
  <si>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</si>
  <si>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</si>
  <si>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</si>
  <si>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</si>
  <si>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</si>
  <si>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</si>
  <si>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</si>
  <si>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</si>
  <si>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</si>
  <si>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</si>
  <si>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</si>
  <si>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</si>
  <si>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</si>
  <si>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</si>
  <si>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</si>
  <si>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</si>
  <si>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</si>
  <si>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</si>
  <si>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</si>
  <si>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</si>
  <si>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</si>
  <si>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</si>
  <si>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</si>
  <si>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</si>
  <si>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</si>
  <si>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</si>
  <si>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</si>
  <si>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</si>
  <si>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</si>
  <si>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</si>
  <si>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</si>
  <si>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</si>
  <si>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</si>
  <si>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</si>
  <si>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</si>
  <si>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</si>
  <si>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</si>
  <si>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</si>
  <si>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</si>
  <si>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</si>
  <si>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</si>
  <si>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</si>
  <si>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</si>
  <si>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</si>
  <si>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</si>
  <si>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</si>
  <si>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</si>
  <si>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</si>
  <si>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</si>
  <si>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</si>
  <si>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</si>
  <si>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</si>
  <si>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</si>
  <si>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</si>
  <si>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</si>
  <si>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</si>
  <si>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</si>
  <si>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</si>
  <si>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</si>
  <si>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</si>
  <si>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</si>
  <si>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</si>
  <si>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</si>
  <si>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</si>
  <si>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</si>
  <si>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</si>
  <si>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</si>
  <si>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</si>
  <si>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</si>
  <si>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</si>
  <si>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</si>
  <si>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</si>
  <si>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</si>
  <si>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</si>
  <si>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</si>
  <si>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</si>
  <si>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</si>
  <si>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</si>
  <si>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</si>
  <si>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</si>
  <si>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</si>
  <si>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</si>
  <si>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</si>
  <si>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</si>
  <si>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</si>
  <si>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</si>
  <si>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</si>
  <si>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</si>
  <si>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</si>
  <si>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</si>
  <si>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</si>
  <si>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</si>
  <si>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</si>
  <si>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</si>
  <si>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</si>
  <si>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</si>
  <si>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</si>
  <si>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</si>
  <si>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</si>
  <si>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</si>
  <si>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</si>
  <si>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</si>
  <si>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</si>
  <si>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</si>
  <si>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</si>
  <si>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</si>
  <si>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</si>
  <si>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</si>
  <si>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</si>
  <si>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</si>
  <si>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</si>
  <si>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</si>
  <si>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</si>
  <si>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</si>
  <si>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</si>
  <si>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</si>
  <si>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</si>
  <si>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</si>
  <si>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</si>
  <si>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</si>
  <si>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</si>
  <si>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</si>
  <si>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</si>
  <si>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</si>
  <si>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</si>
  <si>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</si>
  <si>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</si>
  <si>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</si>
  <si>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</si>
  <si>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</si>
  <si>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</si>
  <si>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</si>
  <si>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</si>
  <si>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</si>
  <si>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</si>
  <si>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</si>
  <si>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</si>
  <si>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</si>
  <si>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</si>
  <si>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</si>
  <si>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</si>
  <si>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</si>
  <si>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</si>
  <si>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</si>
  <si>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</si>
  <si>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</si>
  <si>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</si>
  <si>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</si>
  <si>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</si>
  <si>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</si>
  <si>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</si>
  <si>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</si>
  <si>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</si>
  <si>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</si>
  <si>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</si>
  <si>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</si>
  <si>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</si>
  <si>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</si>
  <si>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</si>
  <si>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</si>
  <si>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</si>
  <si>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</si>
  <si>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</si>
  <si>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</si>
  <si>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</si>
  <si>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</si>
  <si>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</si>
  <si>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</si>
  <si>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</si>
  <si>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</si>
  <si>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</si>
  <si>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</si>
  <si>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</si>
  <si>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</si>
  <si>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</si>
  <si>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</si>
  <si>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</si>
  <si>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</si>
  <si>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</si>
  <si>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</si>
  <si>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</si>
  <si>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</si>
  <si>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</si>
  <si>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</si>
  <si>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</si>
  <si>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</si>
  <si>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</si>
  <si>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</si>
  <si>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</si>
  <si>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</si>
  <si>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</si>
  <si>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</si>
  <si>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</si>
  <si>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</si>
  <si>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</si>
  <si>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</si>
  <si>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</si>
  <si>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</si>
  <si>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</si>
  <si>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</si>
  <si>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</si>
  <si>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</si>
  <si>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</si>
  <si>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</si>
  <si>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</si>
  <si>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</si>
  <si>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</si>
  <si>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</si>
  <si>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</si>
  <si>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</si>
  <si>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</si>
  <si>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</si>
  <si>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</si>
  <si>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</si>
  <si>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</si>
  <si>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</si>
  <si>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</si>
  <si>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</si>
  <si>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</si>
  <si>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</si>
  <si>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</si>
  <si>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</si>
  <si>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</si>
  <si>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</si>
  <si>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</si>
  <si>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</si>
  <si>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</si>
  <si>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</si>
  <si>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</si>
  <si>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</si>
  <si>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</si>
  <si>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</si>
  <si>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</si>
  <si>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</si>
  <si>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</si>
  <si>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</si>
  <si>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</si>
  <si>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</si>
  <si>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</si>
  <si>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</si>
  <si>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</si>
  <si>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</si>
  <si>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</si>
  <si>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</si>
  <si>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</si>
  <si>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</si>
  <si>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</si>
  <si>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</si>
  <si>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</si>
  <si>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</si>
  <si>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</si>
  <si>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</si>
  <si>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</si>
  <si>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</si>
  <si>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</si>
  <si>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</si>
  <si>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</si>
  <si>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</si>
  <si>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</si>
  <si>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</si>
  <si>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</si>
  <si>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</si>
  <si>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</si>
  <si>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</si>
  <si>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</si>
  <si>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</si>
  <si>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</si>
  <si>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</si>
  <si>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</si>
  <si>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</si>
  <si>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</si>
  <si>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</si>
  <si>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</si>
  <si>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</si>
  <si>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</si>
  <si>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</si>
  <si>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</si>
  <si>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</si>
  <si>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</si>
  <si>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</si>
  <si>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</si>
  <si>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</si>
  <si>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</si>
  <si>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</si>
  <si>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</si>
  <si>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</si>
  <si>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</si>
  <si>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</si>
  <si>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</si>
  <si>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</si>
  <si>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</si>
  <si>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</si>
  <si>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</si>
  <si>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</si>
  <si>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</si>
  <si>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</si>
  <si>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</si>
  <si>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</si>
  <si>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</si>
  <si>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</si>
  <si>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</si>
  <si>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</si>
  <si>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</si>
  <si>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</si>
  <si>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</si>
  <si>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</si>
  <si>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</si>
  <si>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</si>
  <si>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</si>
  <si>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</si>
  <si>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</si>
  <si>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</si>
  <si>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</si>
  <si>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</si>
  <si>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</si>
  <si>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</si>
  <si>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</si>
  <si>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</si>
  <si>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</si>
  <si>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</si>
  <si>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</si>
  <si>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</si>
  <si>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</si>
  <si>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</si>
  <si>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</si>
  <si>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</si>
  <si>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</si>
  <si>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</si>
  <si>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</si>
  <si>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</si>
  <si>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</si>
  <si>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</si>
  <si>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</si>
  <si>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</si>
  <si>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</si>
  <si>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</si>
  <si>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</si>
  <si>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</si>
  <si>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</si>
  <si>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</si>
  <si>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</si>
  <si>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</si>
  <si>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</si>
  <si>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</si>
  <si>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</si>
  <si>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</si>
  <si>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</si>
  <si>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</si>
  <si>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</si>
  <si>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</si>
  <si>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</si>
  <si>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</si>
  <si>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</si>
  <si>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</si>
  <si>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</si>
  <si>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</si>
  <si>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</si>
  <si>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</si>
  <si>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</si>
  <si>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</si>
  <si>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</si>
  <si>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</si>
  <si>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</si>
  <si>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</si>
  <si>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</si>
  <si>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</si>
  <si>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</si>
  <si>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</si>
  <si>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</si>
  <si>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</si>
  <si>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</si>
  <si>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</si>
  <si>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</si>
  <si>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</si>
  <si>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</si>
  <si>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</si>
  <si>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</si>
  <si>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</si>
  <si>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</si>
  <si>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</si>
  <si>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</si>
  <si>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</si>
  <si>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</si>
  <si>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</si>
  <si>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</si>
  <si>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</si>
  <si>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</si>
  <si>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</si>
  <si>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</si>
  <si>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</si>
  <si>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</si>
  <si>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</si>
  <si>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</si>
  <si>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</si>
  <si>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</si>
  <si>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</si>
  <si>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</si>
  <si>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</si>
  <si>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</si>
  <si>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</si>
  <si>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</si>
  <si>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</si>
  <si>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</si>
  <si>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</si>
  <si>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</si>
  <si>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</si>
  <si>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</si>
  <si>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</si>
  <si>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</si>
  <si>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</si>
  <si>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</si>
  <si>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</si>
  <si>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</si>
  <si>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</si>
  <si>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</si>
  <si>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</si>
  <si>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</si>
  <si>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</si>
  <si>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</si>
  <si>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</si>
  <si>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</si>
  <si>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</si>
  <si>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</si>
  <si>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</si>
  <si>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</si>
  <si>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</si>
  <si>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</si>
  <si>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</si>
  <si>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</si>
  <si>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</si>
  <si>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</si>
  <si>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</si>
  <si>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</si>
  <si>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</si>
  <si>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</si>
  <si>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</si>
  <si>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</si>
  <si>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</si>
  <si>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</si>
  <si>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</si>
  <si>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</si>
  <si>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</si>
  <si>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</si>
  <si>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</si>
  <si>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</si>
  <si>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</si>
  <si>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</si>
  <si>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</si>
  <si>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</si>
  <si>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</si>
  <si>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</si>
  <si>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</si>
  <si>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</si>
  <si>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</si>
  <si>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</si>
  <si>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</si>
  <si>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</si>
  <si>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</si>
  <si>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</si>
  <si>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</si>
  <si>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</si>
  <si>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</si>
  <si>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</si>
  <si>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</si>
  <si>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</si>
  <si>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</si>
  <si>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</si>
  <si>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</si>
  <si>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</si>
  <si>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</si>
  <si>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</si>
  <si>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</si>
  <si>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</si>
  <si>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</si>
  <si>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</si>
  <si>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</si>
  <si>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</si>
  <si>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</si>
  <si>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</si>
  <si>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</si>
  <si>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</si>
  <si>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</si>
  <si>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</si>
  <si>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</si>
  <si>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</si>
  <si>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</si>
  <si>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</si>
  <si>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</si>
  <si>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</si>
  <si>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</si>
  <si>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</si>
  <si>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</si>
  <si>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</si>
  <si>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</si>
  <si>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</si>
  <si>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</si>
  <si>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</si>
  <si>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</si>
  <si>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</si>
  <si>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</si>
  <si>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</si>
  <si>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</si>
  <si>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</si>
  <si>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</si>
  <si>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</si>
  <si>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</si>
  <si>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</si>
  <si>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</si>
  <si>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</si>
  <si>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</si>
  <si>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</si>
  <si>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</si>
  <si>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</si>
  <si>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</si>
  <si>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</si>
  <si>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</si>
  <si>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</si>
  <si>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</si>
  <si>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</si>
  <si>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</si>
  <si>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</si>
  <si>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</si>
  <si>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</si>
  <si>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</si>
  <si>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</si>
  <si>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</si>
  <si>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</si>
  <si>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</si>
  <si>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</si>
  <si>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</si>
  <si>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</si>
  <si>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</si>
  <si>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</si>
  <si>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</si>
  <si>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</si>
  <si>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</si>
  <si>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</si>
  <si>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</si>
  <si>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</si>
  <si>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</si>
  <si>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</si>
  <si>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</si>
  <si>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</si>
  <si>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</si>
  <si>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</si>
  <si>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</si>
  <si>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</si>
  <si>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</si>
  <si>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</si>
  <si>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</si>
  <si>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</si>
  <si>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</si>
  <si>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</si>
  <si>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</si>
  <si>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</si>
  <si>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</si>
  <si>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</si>
  <si>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</si>
  <si>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</si>
  <si>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</si>
  <si>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</si>
  <si>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</si>
  <si>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</si>
  <si>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</si>
  <si>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</si>
  <si>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</si>
  <si>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</si>
  <si>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</si>
  <si>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</si>
  <si>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</si>
  <si>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</si>
  <si>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</si>
  <si>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</si>
  <si>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</si>
  <si>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</si>
  <si>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</si>
  <si>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</si>
  <si>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</si>
  <si>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</si>
  <si>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</si>
  <si>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</si>
  <si>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</si>
  <si>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</si>
  <si>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</si>
  <si>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</si>
  <si>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</si>
  <si>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</si>
  <si>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</si>
  <si>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</si>
  <si>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</si>
  <si>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</si>
  <si>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</si>
  <si>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</si>
  <si>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</si>
  <si>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</si>
  <si>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</si>
  <si>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</si>
  <si>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</si>
  <si>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</si>
  <si>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</si>
  <si>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</si>
  <si>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</si>
  <si>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</si>
  <si>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</si>
  <si>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</si>
  <si>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</si>
  <si>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</si>
  <si>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</si>
  <si>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</si>
  <si>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</si>
  <si>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</si>
  <si>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</si>
  <si>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</si>
  <si>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</si>
  <si>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</si>
  <si>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</si>
  <si>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</si>
  <si>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</si>
  <si>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</si>
  <si>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</si>
  <si>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</si>
  <si>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</si>
  <si>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</si>
  <si>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</si>
  <si>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</si>
  <si>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</si>
  <si>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</si>
  <si>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</si>
  <si>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</si>
  <si>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</si>
  <si>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</si>
  <si>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</si>
  <si>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</si>
  <si>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</si>
  <si>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</si>
  <si>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</si>
  <si>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</si>
  <si>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</si>
  <si>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</si>
  <si>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</si>
  <si>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</si>
  <si>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</si>
  <si>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</si>
  <si>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</si>
  <si>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</si>
  <si>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</si>
  <si>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</si>
  <si>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</si>
  <si>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</si>
  <si>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</si>
  <si>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</si>
  <si>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</si>
  <si>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</si>
  <si>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</si>
  <si>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</si>
  <si>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</si>
  <si>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</si>
  <si>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</si>
  <si>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</si>
  <si>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</si>
  <si>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</si>
  <si>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</si>
  <si>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</si>
  <si>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</si>
  <si>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</si>
  <si>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</si>
  <si>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</si>
  <si>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</si>
  <si>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</si>
  <si>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</si>
  <si>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</si>
  <si>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</si>
  <si>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</si>
  <si>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</si>
  <si>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</si>
  <si>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</si>
  <si>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</si>
  <si>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</si>
  <si>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</si>
  <si>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</si>
  <si>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</si>
  <si>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</si>
  <si>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</si>
  <si>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</si>
  <si>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</si>
  <si>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</si>
  <si>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</si>
  <si>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</si>
  <si>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</si>
  <si>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</si>
  <si>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</si>
  <si>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</si>
  <si>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</si>
  <si>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</si>
  <si>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</si>
  <si>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</si>
  <si>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</si>
  <si>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</si>
  <si>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</si>
  <si>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</si>
  <si>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</si>
  <si>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</si>
  <si>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</si>
  <si>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</si>
  <si>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</si>
  <si>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</si>
  <si>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</si>
  <si>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</si>
  <si>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</si>
  <si>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</si>
  <si>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</si>
  <si>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</si>
  <si>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</si>
  <si>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</si>
  <si>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</si>
  <si>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</si>
  <si>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</si>
  <si>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</si>
  <si>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</si>
  <si>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</si>
  <si>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</si>
  <si>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</si>
  <si>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</si>
  <si>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</si>
  <si>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</si>
  <si>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</si>
  <si>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</si>
  <si>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</si>
  <si>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</si>
  <si>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</si>
  <si>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</si>
  <si>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</si>
  <si>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</si>
  <si>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</si>
  <si>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</si>
  <si>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</si>
  <si>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</si>
  <si>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</si>
  <si>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</si>
  <si>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</si>
  <si>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</si>
  <si>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</si>
  <si>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</si>
  <si>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</si>
  <si>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</si>
  <si>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</si>
  <si>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</si>
  <si>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</si>
  <si>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</si>
  <si>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</si>
  <si>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</si>
  <si>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</si>
  <si>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</si>
  <si>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</si>
  <si>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</si>
  <si>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</si>
  <si>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</si>
  <si>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</si>
  <si>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</si>
  <si>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</si>
  <si>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</si>
  <si>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</si>
  <si>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</si>
  <si>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</si>
  <si>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</si>
  <si>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</si>
  <si>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</si>
  <si>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</si>
  <si>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</si>
  <si>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</si>
  <si>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</si>
  <si>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</si>
  <si>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</si>
  <si>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</si>
  <si>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</si>
  <si>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</si>
  <si>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</si>
  <si>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</si>
  <si>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</si>
  <si>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</si>
  <si>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</si>
  <si>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</si>
  <si>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</si>
  <si>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</si>
  <si>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</si>
  <si>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</si>
  <si>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</si>
  <si>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</si>
  <si>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</si>
  <si>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</si>
  <si>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</si>
  <si>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</si>
  <si>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</si>
  <si>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</si>
  <si>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</si>
  <si>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</si>
  <si>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</si>
  <si>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</si>
  <si>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</si>
  <si>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</si>
  <si>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</si>
  <si>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</si>
  <si>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</si>
  <si>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</si>
  <si>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</si>
  <si>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</si>
  <si>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</si>
  <si>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</si>
  <si>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</si>
  <si>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</si>
  <si>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</si>
  <si>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</si>
  <si>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</si>
  <si>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</si>
  <si>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</si>
  <si>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</si>
  <si>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</si>
  <si>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</si>
  <si>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</si>
  <si>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</si>
  <si>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</si>
  <si>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</si>
  <si>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</si>
  <si>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</si>
  <si>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</si>
  <si>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</si>
  <si>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</si>
  <si>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</si>
  <si>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</si>
  <si>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</si>
  <si>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</si>
  <si>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</si>
  <si>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</si>
  <si>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</si>
  <si>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</si>
  <si>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</si>
  <si>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</si>
  <si>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</si>
  <si>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</si>
  <si>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</si>
  <si>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</si>
  <si>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</si>
  <si>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</si>
  <si>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</si>
  <si>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</si>
  <si>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</si>
  <si>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</si>
  <si>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</si>
  <si>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</si>
  <si>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</si>
  <si>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</si>
  <si>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</si>
  <si>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</si>
  <si>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</si>
  <si>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</si>
  <si>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</si>
  <si>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</si>
  <si>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</si>
  <si>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</si>
  <si>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</si>
  <si>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</si>
  <si>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</si>
  <si>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</si>
  <si>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</si>
  <si>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</si>
  <si>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</si>
  <si>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</si>
  <si>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</si>
  <si>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</si>
  <si>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</si>
  <si>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</si>
  <si>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</si>
  <si>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</si>
  <si>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</si>
  <si>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</si>
  <si>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</si>
  <si>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</si>
  <si>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</si>
  <si>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</si>
  <si>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</si>
  <si>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</si>
  <si>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</si>
  <si>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</si>
  <si>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</si>
  <si>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</si>
  <si>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</si>
  <si>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</si>
  <si>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</si>
  <si>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</si>
  <si>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</si>
  <si>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</si>
  <si>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</si>
  <si>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</si>
  <si>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</si>
  <si>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</si>
  <si>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</si>
  <si>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</si>
  <si>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</si>
  <si>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</si>
  <si>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</si>
  <si>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</si>
  <si>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</si>
  <si>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</si>
  <si>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</si>
  <si>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</si>
  <si>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</si>
  <si>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</si>
  <si>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</si>
  <si>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</si>
  <si>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</si>
  <si>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</si>
  <si>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</si>
  <si>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</si>
  <si>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</si>
  <si>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</si>
  <si>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</si>
  <si>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</si>
  <si>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</si>
  <si>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</si>
  <si>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</si>
  <si>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</si>
  <si>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</si>
  <si>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</si>
  <si>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</si>
  <si>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</si>
  <si>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</si>
  <si>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</si>
  <si>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</si>
  <si>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</si>
  <si>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</si>
  <si>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</si>
  <si>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</si>
  <si>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</si>
  <si>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</si>
  <si>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</si>
  <si>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</si>
  <si>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</si>
  <si>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</si>
  <si>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</si>
  <si>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</si>
  <si>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</si>
  <si>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</si>
  <si>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</si>
  <si>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</si>
  <si>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</si>
  <si>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</si>
  <si>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</si>
  <si>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</si>
  <si>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</si>
  <si>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</si>
  <si>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</si>
  <si>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</si>
  <si>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</si>
  <si>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</si>
  <si>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</si>
  <si>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</si>
  <si>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</si>
  <si>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</si>
  <si>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</si>
  <si>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</si>
  <si>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</si>
  <si>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</si>
  <si>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</si>
  <si>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</si>
  <si>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</si>
  <si>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</si>
  <si>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</si>
  <si>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</si>
  <si>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</si>
  <si>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</si>
  <si>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</si>
  <si>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</si>
  <si>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</si>
  <si>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</si>
  <si>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</si>
  <si>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</si>
  <si>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</si>
  <si>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</si>
  <si>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</si>
  <si>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</si>
  <si>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</si>
  <si>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</si>
  <si>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</si>
  <si>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</si>
  <si>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</si>
  <si>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</si>
  <si>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</si>
  <si>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</si>
  <si>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</si>
  <si>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</si>
  <si>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</si>
  <si>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</si>
  <si>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</si>
  <si>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</si>
  <si>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</si>
  <si>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</si>
  <si>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</si>
  <si>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</si>
  <si>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</si>
  <si>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</si>
  <si>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</si>
  <si>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</si>
  <si>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</si>
  <si>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</si>
  <si>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</si>
  <si>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</si>
  <si>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</si>
  <si>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</si>
  <si>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</si>
  <si>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</si>
  <si>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</si>
  <si>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</si>
  <si>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</si>
  <si>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</si>
  <si>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</si>
  <si>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</si>
  <si>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</si>
  <si>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</si>
  <si>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</si>
  <si>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</si>
  <si>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</si>
  <si>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</si>
  <si>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</si>
  <si>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</si>
  <si>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</si>
  <si>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</si>
  <si>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</si>
  <si>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</si>
  <si>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</si>
  <si>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</si>
  <si>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</si>
  <si>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</si>
  <si>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</si>
  <si>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</si>
  <si>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</si>
  <si>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</si>
  <si>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</si>
  <si>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</si>
  <si>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</si>
  <si>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</si>
  <si>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</si>
  <si>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</si>
  <si>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</si>
  <si>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</si>
  <si>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</si>
  <si>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</si>
  <si>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</si>
  <si>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</si>
  <si>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</si>
  <si>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</si>
  <si>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</si>
  <si>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</si>
  <si>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</si>
  <si>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</si>
  <si>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</si>
  <si>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</si>
  <si>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</si>
  <si>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</si>
  <si>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</si>
  <si>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</si>
  <si>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</si>
  <si>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</si>
  <si>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</si>
  <si>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</si>
  <si>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</si>
  <si>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</si>
  <si>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</si>
  <si>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</si>
  <si>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</si>
  <si>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</si>
  <si>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</si>
  <si>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</si>
  <si>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</si>
  <si>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</si>
  <si>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</si>
  <si>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</si>
  <si>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</si>
  <si>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</si>
  <si>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</si>
  <si>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</si>
  <si>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</si>
  <si>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</si>
  <si>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</si>
  <si>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</si>
  <si>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</si>
  <si>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</si>
  <si>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</si>
  <si>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</si>
  <si>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</si>
  <si>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</si>
  <si>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</si>
  <si>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</si>
  <si>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</si>
  <si>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</si>
  <si>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</si>
  <si>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</si>
  <si>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</si>
  <si>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</si>
  <si>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</si>
  <si>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</si>
  <si>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</si>
  <si>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</si>
  <si>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</si>
  <si>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</si>
  <si>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</si>
  <si>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</si>
  <si>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</si>
  <si>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</si>
  <si>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</si>
  <si>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</si>
  <si>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</si>
  <si>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</si>
  <si>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</si>
  <si>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</si>
  <si>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</si>
  <si>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</si>
  <si>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</si>
  <si>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</si>
  <si>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</si>
  <si>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</si>
  <si>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</si>
  <si>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</si>
  <si>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</si>
  <si>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</si>
  <si>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</si>
  <si>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</si>
  <si>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</si>
  <si>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</si>
  <si>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</si>
  <si>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</si>
  <si>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</si>
  <si>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</si>
  <si>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</si>
  <si>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</si>
  <si>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</si>
  <si>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</si>
  <si>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</si>
  <si>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</si>
  <si>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</si>
  <si>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</si>
  <si>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</si>
  <si>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</si>
  <si>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</si>
  <si>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</si>
  <si>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</si>
  <si>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</si>
  <si>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</si>
  <si>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</si>
  <si>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</si>
  <si>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</si>
  <si>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</si>
  <si>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</si>
  <si>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</si>
  <si>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</si>
  <si>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</si>
  <si>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</si>
  <si>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</si>
  <si>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</si>
  <si>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</si>
  <si>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</si>
  <si>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</si>
  <si>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</si>
  <si>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</si>
  <si>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</si>
  <si>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</si>
  <si>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</si>
  <si>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</si>
  <si>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</si>
  <si>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</si>
  <si>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</si>
  <si>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</si>
  <si>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</si>
  <si>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</si>
  <si>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</si>
  <si>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</si>
  <si>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</si>
  <si>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</si>
  <si>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</si>
  <si>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</si>
  <si>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</si>
  <si>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</si>
  <si>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</si>
  <si>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</si>
  <si>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</si>
  <si>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</si>
  <si>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</si>
  <si>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</si>
  <si>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</si>
  <si>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</si>
  <si>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</si>
  <si>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</si>
  <si>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</si>
  <si>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</si>
  <si>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</si>
  <si>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</si>
  <si>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</si>
  <si>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</si>
  <si>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</si>
  <si>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</si>
  <si>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</si>
  <si>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</si>
  <si>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</si>
  <si>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</si>
  <si>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</si>
  <si>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</si>
  <si>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</si>
  <si>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</si>
  <si>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</si>
  <si>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</si>
  <si>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</si>
  <si>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</si>
  <si>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</si>
  <si>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</si>
  <si>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</si>
  <si>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</si>
  <si>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</si>
  <si>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</si>
  <si>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</si>
  <si>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</si>
  <si>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</si>
  <si>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</si>
  <si>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</si>
  <si>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</si>
  <si>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</si>
  <si>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</si>
  <si>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</si>
  <si>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</si>
  <si>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</si>
  <si>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</si>
  <si>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</si>
  <si>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</si>
  <si>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</si>
  <si>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</si>
  <si>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</si>
  <si>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</si>
  <si>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</si>
  <si>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</si>
  <si>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</si>
  <si>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</si>
  <si>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</si>
  <si>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</si>
  <si>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</si>
  <si>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</si>
  <si>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</si>
  <si>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</si>
  <si>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</si>
  <si>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</si>
  <si>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</si>
  <si>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</si>
  <si>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</si>
  <si>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</si>
  <si>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</si>
  <si>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</si>
  <si>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</si>
  <si>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</si>
  <si>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</si>
  <si>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</si>
  <si>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</si>
  <si>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</si>
  <si>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</si>
  <si>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</si>
  <si>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</si>
  <si>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</si>
  <si>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</si>
  <si>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</si>
  <si>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</si>
  <si>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</si>
  <si>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</si>
  <si>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</si>
  <si>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</si>
  <si>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</si>
  <si>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</si>
  <si>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</si>
  <si>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</si>
  <si>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</si>
  <si>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</si>
  <si>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</si>
  <si>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</si>
  <si>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</si>
  <si>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</si>
  <si>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</si>
  <si>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</si>
  <si>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</si>
  <si>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</si>
  <si>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</si>
  <si>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</si>
  <si>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</si>
  <si>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</si>
  <si>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</si>
  <si>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</si>
  <si>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</si>
  <si>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</si>
  <si>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</si>
  <si>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</si>
  <si>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</si>
  <si>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</si>
  <si>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</si>
  <si>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</si>
  <si>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</si>
  <si>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</si>
  <si>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</si>
  <si>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</si>
  <si>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</si>
  <si>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</si>
  <si>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</si>
  <si>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</si>
  <si>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</si>
  <si>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</si>
  <si>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</si>
  <si>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</si>
  <si>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</si>
  <si>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</si>
  <si>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</si>
  <si>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</si>
  <si>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</si>
  <si>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</si>
  <si>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</si>
  <si>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</si>
  <si>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</si>
  <si>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</si>
  <si>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</si>
  <si>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</si>
  <si>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</si>
  <si>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</si>
  <si>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</si>
  <si>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</si>
  <si>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</si>
  <si>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</si>
  <si>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</si>
  <si>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</si>
  <si>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</si>
  <si>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</si>
  <si>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</si>
  <si>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</si>
  <si>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</si>
  <si>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</si>
  <si>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</si>
  <si>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</si>
  <si>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</si>
  <si>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</si>
  <si>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</si>
  <si>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</si>
  <si>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</si>
  <si>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</si>
  <si>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</si>
  <si>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</si>
  <si>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</si>
  <si>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</si>
  <si>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</si>
  <si>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</si>
  <si>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</si>
  <si>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</si>
  <si>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</si>
  <si>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</si>
  <si>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</si>
  <si>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</si>
  <si>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</si>
  <si>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</si>
  <si>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</si>
  <si>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</si>
  <si>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</si>
  <si>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</si>
  <si>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</si>
  <si>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</si>
  <si>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</si>
  <si>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</si>
  <si>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</si>
  <si>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</si>
  <si>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</si>
  <si>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</si>
  <si>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</si>
  <si>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</si>
  <si>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</si>
  <si>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</si>
  <si>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</si>
  <si>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</si>
  <si>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</si>
  <si>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</si>
  <si>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</si>
  <si>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</si>
  <si>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</si>
  <si>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</si>
  <si>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</si>
  <si>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</si>
  <si>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</si>
  <si>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</si>
  <si>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</si>
  <si>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</si>
  <si>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</si>
  <si>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</si>
  <si>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</si>
  <si>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</si>
  <si>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</si>
  <si>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</si>
  <si>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</si>
  <si>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</si>
  <si>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</si>
  <si>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</si>
  <si>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</si>
  <si>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</si>
  <si>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</si>
  <si>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</si>
  <si>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</si>
  <si>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</si>
  <si>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</si>
  <si>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</si>
  <si>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</si>
  <si>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</si>
  <si>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</si>
  <si>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</si>
  <si>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</si>
  <si>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</si>
  <si>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</si>
  <si>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</si>
  <si>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</si>
  <si>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</si>
  <si>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</si>
  <si>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</si>
  <si>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</si>
  <si>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</si>
  <si>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</si>
  <si>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</si>
  <si>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</si>
  <si>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</si>
  <si>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</si>
  <si>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</si>
  <si>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</si>
  <si>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</si>
  <si>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</si>
  <si>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</si>
  <si>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</si>
  <si>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</si>
  <si>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</si>
  <si>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</si>
  <si>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</si>
  <si>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</si>
  <si>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</si>
  <si>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</si>
  <si>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</si>
  <si>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</si>
  <si>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</si>
  <si>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</si>
  <si>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</si>
  <si>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</si>
  <si>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</si>
  <si>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</si>
  <si>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</si>
  <si>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</si>
  <si>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</si>
  <si>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</si>
  <si>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</si>
  <si>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</si>
  <si>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</si>
  <si>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</si>
  <si>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</si>
  <si>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</si>
  <si>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</si>
  <si>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</si>
  <si>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</si>
  <si>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</si>
  <si>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</si>
  <si>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</si>
  <si>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</si>
  <si>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</si>
  <si>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</si>
  <si>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</si>
  <si>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</si>
  <si>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</si>
  <si>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</si>
  <si>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</si>
  <si>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</si>
  <si>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</si>
  <si>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</si>
  <si>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</si>
  <si>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</si>
  <si>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</si>
  <si>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</si>
  <si>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</si>
  <si>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</si>
  <si>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</si>
  <si>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</si>
  <si>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</si>
  <si>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</si>
  <si>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</si>
  <si>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</si>
  <si>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</si>
  <si>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</si>
  <si>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</si>
  <si>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</si>
  <si>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</si>
  <si>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</si>
  <si>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</si>
  <si>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</si>
  <si>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</si>
  <si>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</si>
  <si>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</si>
  <si>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</si>
  <si>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</si>
  <si>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</si>
  <si>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</si>
  <si>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</si>
  <si>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</si>
  <si>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</si>
  <si>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</si>
  <si>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</si>
  <si>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</si>
  <si>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</si>
  <si>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</si>
  <si>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</si>
  <si>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</si>
  <si>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</si>
  <si>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</si>
  <si>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</si>
  <si>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</si>
  <si>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</si>
  <si>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</si>
  <si>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</si>
  <si>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</si>
  <si>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</si>
  <si>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</si>
  <si>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</si>
  <si>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</si>
  <si>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</si>
  <si>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</si>
  <si>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</si>
  <si>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</si>
  <si>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</si>
  <si>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</si>
  <si>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</si>
  <si>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</si>
  <si>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</si>
  <si>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</si>
  <si>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</si>
  <si>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</si>
  <si>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</si>
  <si>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</si>
  <si>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</si>
  <si>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</si>
  <si>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</si>
  <si>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</si>
  <si>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</si>
  <si>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</si>
  <si>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</si>
  <si>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</si>
  <si>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</si>
  <si>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</si>
  <si>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</si>
  <si>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</si>
  <si>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</si>
  <si>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</si>
  <si>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</si>
  <si>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</si>
  <si>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</si>
  <si>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</si>
  <si>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</si>
  <si>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</si>
  <si>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</si>
  <si>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</si>
  <si>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</si>
  <si>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</si>
  <si>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</si>
  <si>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</si>
  <si>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</si>
  <si>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</si>
  <si>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</si>
  <si>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</si>
  <si>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</si>
  <si>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</si>
  <si>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</si>
  <si>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</si>
  <si>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</si>
  <si>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</si>
  <si>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</si>
  <si>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</si>
  <si>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</si>
  <si>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</si>
  <si>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</si>
  <si>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</si>
  <si>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</si>
  <si>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</si>
  <si>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</si>
  <si>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</si>
  <si>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</si>
  <si>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</si>
  <si>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</si>
  <si>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</si>
  <si>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</si>
  <si>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</si>
  <si>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</si>
  <si>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</si>
  <si>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</si>
  <si>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</si>
  <si>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</si>
  <si>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</si>
  <si>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</si>
  <si>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</si>
  <si>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</si>
  <si>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</si>
  <si>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</si>
  <si>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</si>
  <si>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</si>
  <si>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</si>
  <si>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</si>
  <si>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</si>
  <si>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</si>
  <si>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</si>
  <si>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</si>
  <si>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</si>
  <si>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</si>
  <si>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</si>
  <si>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</si>
  <si>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</si>
  <si>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</si>
  <si>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</si>
  <si>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</si>
  <si>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</si>
  <si>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</si>
  <si>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</si>
  <si>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</si>
  <si>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</si>
  <si>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</si>
  <si>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</si>
  <si>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</si>
  <si>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</si>
  <si>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</si>
  <si>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</si>
  <si>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</si>
  <si>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</si>
  <si>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</si>
  <si>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</si>
  <si>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</si>
  <si>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</si>
  <si>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</si>
  <si>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</si>
  <si>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</si>
  <si>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</si>
  <si>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</si>
  <si>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</si>
  <si>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</si>
  <si>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</si>
  <si>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</si>
  <si>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</si>
  <si>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</si>
  <si>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</si>
  <si>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</si>
  <si>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</si>
  <si>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</si>
  <si>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</si>
  <si>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</si>
  <si>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</si>
  <si>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</si>
  <si>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</si>
  <si>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</si>
  <si>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</si>
  <si>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</si>
  <si>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</si>
  <si>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</si>
  <si>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</si>
  <si>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</si>
  <si>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</si>
  <si>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</si>
  <si>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</si>
  <si>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</si>
  <si>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</si>
  <si>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</si>
  <si>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</si>
  <si>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</si>
  <si>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</si>
  <si>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</si>
  <si>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</si>
  <si>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</si>
  <si>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</si>
  <si>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</si>
  <si>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</si>
  <si>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</si>
  <si>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</si>
  <si>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</si>
  <si>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</si>
  <si>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</si>
  <si>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</si>
  <si>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</si>
  <si>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</si>
  <si>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</si>
  <si>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</si>
  <si>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</si>
  <si>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</si>
  <si>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</si>
  <si>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</si>
  <si>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</si>
  <si>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</si>
  <si>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</si>
  <si>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</si>
  <si>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</si>
  <si>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</si>
  <si>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</si>
  <si>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</si>
  <si>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</si>
  <si>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</si>
  <si>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</si>
  <si>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</si>
  <si>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</si>
  <si>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</si>
  <si>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</si>
  <si>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</si>
  <si>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</si>
  <si>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</si>
  <si>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</si>
  <si>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</si>
  <si>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</si>
  <si>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</si>
  <si>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</si>
  <si>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</si>
  <si>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</si>
  <si>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</si>
  <si>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</si>
  <si>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</si>
  <si>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</si>
  <si>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</si>
  <si>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</si>
  <si>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</si>
  <si>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</si>
  <si>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</si>
  <si>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</si>
  <si>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</si>
  <si>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</si>
  <si>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</si>
  <si>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</si>
  <si>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</si>
  <si>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</si>
  <si>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</si>
  <si>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</si>
  <si>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</si>
  <si>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</si>
  <si>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</si>
  <si>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</si>
  <si>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</si>
  <si>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</si>
  <si>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</si>
  <si>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</si>
  <si>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</si>
  <si>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</si>
  <si>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</si>
  <si>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</si>
  <si>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</si>
  <si>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</si>
  <si>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</si>
  <si>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</si>
  <si>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</si>
  <si>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</si>
  <si>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</si>
  <si>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</si>
  <si>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</si>
  <si>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</si>
  <si>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</si>
  <si>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</si>
  <si>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</si>
  <si>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</si>
  <si>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</si>
  <si>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</si>
  <si>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</si>
  <si>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</si>
  <si>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</si>
  <si>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</si>
  <si>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</si>
  <si>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</si>
  <si>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</si>
  <si>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</si>
  <si>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</si>
  <si>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</si>
  <si>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</si>
  <si>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</si>
  <si>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</si>
  <si>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</si>
  <si>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</si>
  <si>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</si>
  <si>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</si>
  <si>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</si>
  <si>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</si>
  <si>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</si>
  <si>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</si>
  <si>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</si>
  <si>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</si>
  <si>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</si>
  <si>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</si>
  <si>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</si>
  <si>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</si>
  <si>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</si>
  <si>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</si>
  <si>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</si>
  <si>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</si>
  <si>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</si>
  <si>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</si>
  <si>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</si>
  <si>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</si>
  <si>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</si>
  <si>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</si>
  <si>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</si>
  <si>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</si>
  <si>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</si>
  <si>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</si>
  <si>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</si>
  <si>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</si>
  <si>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</si>
  <si>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</si>
  <si>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</si>
  <si>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</si>
  <si>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</si>
  <si>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</si>
  <si>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</si>
  <si>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</si>
  <si>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</si>
  <si>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</si>
  <si>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</si>
  <si>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</si>
  <si>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</si>
  <si>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</si>
  <si>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</si>
  <si>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</si>
  <si>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</si>
  <si>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</si>
  <si>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</si>
  <si>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</si>
  <si>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</si>
  <si>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</si>
  <si>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</si>
  <si>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</si>
  <si>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</si>
  <si>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</si>
  <si>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</si>
  <si>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</si>
  <si>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</si>
  <si>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</si>
  <si>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</si>
  <si>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</si>
  <si>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</si>
  <si>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</si>
  <si>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</si>
  <si>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</si>
  <si>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</si>
  <si>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</si>
  <si>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</si>
  <si>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</si>
  <si>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</si>
  <si>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</si>
  <si>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</si>
  <si>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</si>
  <si>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</si>
  <si>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</si>
  <si>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</si>
  <si>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</si>
  <si>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</si>
  <si>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</si>
  <si>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</si>
  <si>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</si>
  <si>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</si>
  <si>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</si>
  <si>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</si>
  <si>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</si>
  <si>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</si>
  <si>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</si>
  <si>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</si>
  <si>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</si>
  <si>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</si>
  <si>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</si>
  <si>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</si>
  <si>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</si>
  <si>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</si>
  <si>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</si>
  <si>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</si>
  <si>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</si>
  <si>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</si>
  <si>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</si>
  <si>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</si>
  <si>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</si>
  <si>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</si>
  <si>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</si>
  <si>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</si>
  <si>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</si>
  <si>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</si>
  <si>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</si>
  <si>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</si>
  <si>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</si>
  <si>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</si>
  <si>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</si>
  <si>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</si>
  <si>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</si>
  <si>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</si>
  <si>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</si>
  <si>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</si>
  <si>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</si>
  <si>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</si>
  <si>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</si>
  <si>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</si>
  <si>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</si>
  <si>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</si>
  <si>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</si>
  <si>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</si>
  <si>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</si>
  <si>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</si>
  <si>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</si>
  <si>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</si>
  <si>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</si>
  <si>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</si>
  <si>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</si>
  <si>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</si>
  <si>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</si>
  <si>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</si>
  <si>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</si>
  <si>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</si>
  <si>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</si>
  <si>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</si>
  <si>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</si>
  <si>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</si>
  <si>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</si>
  <si>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</si>
  <si>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</si>
  <si>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</si>
  <si>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</si>
  <si>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</si>
  <si>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</si>
  <si>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</si>
  <si>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</si>
  <si>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</si>
  <si>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</si>
  <si>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</si>
  <si>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</si>
  <si>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</si>
  <si>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</si>
  <si>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</si>
  <si>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</si>
  <si>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</si>
  <si>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</si>
  <si>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</si>
  <si>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</si>
  <si>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</si>
  <si>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</si>
  <si>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</si>
  <si>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</si>
  <si>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</si>
  <si>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</si>
  <si>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</si>
  <si>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</si>
  <si>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</si>
  <si>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</si>
  <si>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</si>
  <si>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</si>
  <si>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</si>
  <si>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</si>
  <si>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</si>
  <si>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</si>
  <si>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</si>
  <si>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</si>
  <si>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</si>
  <si>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</si>
  <si>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</si>
  <si>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</si>
  <si>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</si>
  <si>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</si>
  <si>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</si>
  <si>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</si>
  <si>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</si>
  <si>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</si>
  <si>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</si>
  <si>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</si>
  <si>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</si>
  <si>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</si>
  <si>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</si>
  <si>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</si>
  <si>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</si>
  <si>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</si>
  <si>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</si>
  <si>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</si>
  <si>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</si>
  <si>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</si>
  <si>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</si>
  <si>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</si>
  <si>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</si>
  <si>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</si>
  <si>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</si>
  <si>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</si>
  <si>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</si>
  <si>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</si>
  <si>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</si>
  <si>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</si>
  <si>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</si>
  <si>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</si>
  <si>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</si>
  <si>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</si>
  <si>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</si>
  <si>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</si>
  <si>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</si>
  <si>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</si>
  <si>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</si>
  <si>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</si>
  <si>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</si>
  <si>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</si>
  <si>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</si>
  <si>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</si>
  <si>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</si>
  <si>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</si>
  <si>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</si>
  <si>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</si>
  <si>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</si>
  <si>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</si>
  <si>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</si>
  <si>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</si>
  <si>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</si>
  <si>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</si>
  <si>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</si>
  <si>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</si>
  <si>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</si>
  <si>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</si>
  <si>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</si>
  <si>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</si>
  <si>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</si>
  <si>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</si>
  <si>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</si>
  <si>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</si>
  <si>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</si>
  <si>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</si>
  <si>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</si>
  <si>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</si>
  <si>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</si>
  <si>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</si>
  <si>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</si>
  <si>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</si>
  <si>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</si>
  <si>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</si>
  <si>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</si>
  <si>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</si>
  <si>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</si>
  <si>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</si>
  <si>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</si>
  <si>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</si>
  <si>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</si>
  <si>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</si>
  <si>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</si>
  <si>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</si>
  <si>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</si>
  <si>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</si>
  <si>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</si>
  <si>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</si>
  <si>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</si>
  <si>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</si>
  <si>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</si>
  <si>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</si>
  <si>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</si>
  <si>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</si>
  <si>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</si>
  <si>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</si>
  <si>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</si>
  <si>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</si>
  <si>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</si>
  <si>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</si>
  <si>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</si>
  <si>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</si>
  <si>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</si>
  <si>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</si>
  <si>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</si>
  <si>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</si>
  <si>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</si>
  <si>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</si>
  <si>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</si>
  <si>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</si>
  <si>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</si>
  <si>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</si>
  <si>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</si>
  <si>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</si>
  <si>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</si>
  <si>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</si>
  <si>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</si>
  <si>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</si>
  <si>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</si>
  <si>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</si>
  <si>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</si>
  <si>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</si>
  <si>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</si>
  <si>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</si>
  <si>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</si>
  <si>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</si>
  <si>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</si>
  <si>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</si>
  <si>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</si>
  <si>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</si>
  <si>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</si>
  <si>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</si>
  <si>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</si>
  <si>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</si>
  <si>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</si>
  <si>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</si>
  <si>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</si>
  <si>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</si>
  <si>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</si>
  <si>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</si>
  <si>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</si>
  <si>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</si>
  <si>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</si>
  <si>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</si>
  <si>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</si>
  <si>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</si>
  <si>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</si>
  <si>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</si>
  <si>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</si>
  <si>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</si>
  <si>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</si>
  <si>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</si>
  <si>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</si>
  <si>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</si>
  <si>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</si>
  <si>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</si>
  <si>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</si>
  <si>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</si>
  <si>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</si>
  <si>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</si>
  <si>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</si>
  <si>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</si>
  <si>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</si>
  <si>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</si>
  <si>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</si>
  <si>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</si>
  <si>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</si>
  <si>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</si>
  <si>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</si>
  <si>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</si>
  <si>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</si>
  <si>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</si>
  <si>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</si>
  <si>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</si>
  <si>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</si>
  <si>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</si>
  <si>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</si>
  <si>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</si>
  <si>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</si>
  <si>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</si>
  <si>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</si>
  <si>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</si>
  <si>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</si>
  <si>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</si>
  <si>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</si>
  <si>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</si>
  <si>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</si>
  <si>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</si>
  <si>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</si>
  <si>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</si>
  <si>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</si>
  <si>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</si>
  <si>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</si>
  <si>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</si>
  <si>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</si>
  <si>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</si>
  <si>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</si>
  <si>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</si>
  <si>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</si>
  <si>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</si>
  <si>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</si>
  <si>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</si>
  <si>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</si>
  <si>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</si>
  <si>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</si>
  <si>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</si>
  <si>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</si>
  <si>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</si>
  <si>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</si>
  <si>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</si>
  <si>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</si>
  <si>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</si>
  <si>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</si>
  <si>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</si>
  <si>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</si>
  <si>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</si>
  <si>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</si>
  <si>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</si>
  <si>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</si>
  <si>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</si>
  <si>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</si>
  <si>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</si>
  <si>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</si>
  <si>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</si>
  <si>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</si>
  <si>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</si>
  <si>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</si>
  <si>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</si>
  <si>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</si>
  <si>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</si>
  <si>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</si>
  <si>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</si>
  <si>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</si>
  <si>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</si>
  <si>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</si>
  <si>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</si>
  <si>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</si>
  <si>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</si>
  <si>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</si>
  <si>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</si>
  <si>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</si>
  <si>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</si>
  <si>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</si>
  <si>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</si>
  <si>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</si>
  <si>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</si>
  <si>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</si>
  <si>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</si>
  <si>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</si>
  <si>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</si>
  <si>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</si>
  <si>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</si>
  <si>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</si>
  <si>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</si>
  <si>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</si>
  <si>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</si>
  <si>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</si>
  <si>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</si>
  <si>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</si>
  <si>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</si>
  <si>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</si>
  <si>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</si>
  <si>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</si>
  <si>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</si>
  <si>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</si>
  <si>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</si>
  <si>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</si>
  <si>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</si>
  <si>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</si>
  <si>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</si>
  <si>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</si>
  <si>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</si>
  <si>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</si>
  <si>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</si>
  <si>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</si>
  <si>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</si>
  <si>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</si>
  <si>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</si>
  <si>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</si>
  <si>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</si>
  <si>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</si>
  <si>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</si>
  <si>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</si>
  <si>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</si>
  <si>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</si>
  <si>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</si>
  <si>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</si>
  <si>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</si>
  <si>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</si>
  <si>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</si>
  <si>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</si>
  <si>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</si>
  <si>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</si>
  <si>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</si>
  <si>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</si>
  <si>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</si>
  <si>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</si>
  <si>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</si>
  <si>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</si>
  <si>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</si>
  <si>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</si>
  <si>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</si>
  <si>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</si>
  <si>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</si>
  <si>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</si>
  <si>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</si>
  <si>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</si>
  <si>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</si>
  <si>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</si>
  <si>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</si>
  <si>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</si>
  <si>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</si>
  <si>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</si>
  <si>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</si>
  <si>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</si>
  <si>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</si>
  <si>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</si>
  <si>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</si>
  <si>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</si>
  <si>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</si>
  <si>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</si>
  <si>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</si>
  <si>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</si>
  <si>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</si>
  <si>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</si>
  <si>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</si>
  <si>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</si>
  <si>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</si>
  <si>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</si>
  <si>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</si>
  <si>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</si>
  <si>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</si>
  <si>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</si>
  <si>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</si>
  <si>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</si>
  <si>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</si>
  <si>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</si>
  <si>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</si>
  <si>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</si>
  <si>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</si>
  <si>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</si>
  <si>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</si>
  <si>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</si>
  <si>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</si>
  <si>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</si>
  <si>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</si>
  <si>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</si>
  <si>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</si>
  <si>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</si>
  <si>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</si>
  <si>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</si>
  <si>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</si>
  <si>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</si>
  <si>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</si>
  <si>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</si>
  <si>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</si>
  <si>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</si>
  <si>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</si>
  <si>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</si>
  <si>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</si>
  <si>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</si>
  <si>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</si>
  <si>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</si>
  <si>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</si>
  <si>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</si>
  <si>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</si>
  <si>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</si>
  <si>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</si>
  <si>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</si>
  <si>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</si>
  <si>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</si>
  <si>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</si>
  <si>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</si>
  <si>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</si>
  <si>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</si>
  <si>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</si>
  <si>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</si>
  <si>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</si>
  <si>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</si>
  <si>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</si>
  <si>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</si>
  <si>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</si>
  <si>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</si>
  <si>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</si>
  <si>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</si>
  <si>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</si>
  <si>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</si>
  <si>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</si>
  <si>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</si>
  <si>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</si>
  <si>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</si>
  <si>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</si>
  <si>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</si>
  <si>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</si>
  <si>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</si>
  <si>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</si>
  <si>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</si>
  <si>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</si>
  <si>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</si>
  <si>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</si>
  <si>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</si>
  <si>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</si>
  <si>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</si>
  <si>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</si>
  <si>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</si>
  <si>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</si>
  <si>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</si>
  <si>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</si>
  <si>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</si>
  <si>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</si>
  <si>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</si>
  <si>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</si>
  <si>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</si>
  <si>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</si>
  <si>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</si>
  <si>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</si>
  <si>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</si>
  <si>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</si>
  <si>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</si>
  <si>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</si>
  <si>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</si>
  <si>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</si>
  <si>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</si>
  <si>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</si>
  <si>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</si>
  <si>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</si>
  <si>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</si>
  <si>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</si>
  <si>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</si>
  <si>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</si>
  <si>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</si>
  <si>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</si>
  <si>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</si>
  <si>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</si>
  <si>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</si>
  <si>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</si>
  <si>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</si>
  <si>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</si>
  <si>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</si>
  <si>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</si>
  <si>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</si>
  <si>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</si>
  <si>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</si>
  <si>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</si>
  <si>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</si>
  <si>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</si>
  <si>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</si>
  <si>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</si>
  <si>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</si>
  <si>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</si>
  <si>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</si>
  <si>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</si>
  <si>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</si>
  <si>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</si>
  <si>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</si>
  <si>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</si>
  <si>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</si>
  <si>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</si>
  <si>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</si>
  <si>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</si>
  <si>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</si>
  <si>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</si>
  <si>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</si>
  <si>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</si>
  <si>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</si>
  <si>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</si>
  <si>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</si>
  <si>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</si>
  <si>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</si>
  <si>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</si>
  <si>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</si>
  <si>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</si>
  <si>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</si>
  <si>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</si>
  <si>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</si>
  <si>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</si>
  <si>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</si>
  <si>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</si>
  <si>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</si>
  <si>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</si>
  <si>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</si>
  <si>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</si>
  <si>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</si>
  <si>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</si>
  <si>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</si>
  <si>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</si>
  <si>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</si>
  <si>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</si>
  <si>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</si>
  <si>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</si>
  <si>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</si>
  <si>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</si>
  <si>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</si>
  <si>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</si>
  <si>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</si>
  <si>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</si>
  <si>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</si>
  <si>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</si>
  <si>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</si>
  <si>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</si>
  <si>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</si>
  <si>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</si>
  <si>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</si>
  <si>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</si>
  <si>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</si>
  <si>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</si>
  <si>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</si>
  <si>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</si>
  <si>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</si>
  <si>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</si>
  <si>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</si>
  <si>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</si>
  <si>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</si>
  <si>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</si>
  <si>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</si>
  <si>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</si>
  <si>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</si>
  <si>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</si>
  <si>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</si>
  <si>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</si>
  <si>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</si>
  <si>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</si>
  <si>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</si>
  <si>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</si>
  <si>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</si>
  <si>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</si>
  <si>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</si>
  <si>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</si>
  <si>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</si>
  <si>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</si>
  <si>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</si>
  <si>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</si>
  <si>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</si>
  <si>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</si>
  <si>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</si>
  <si>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</si>
  <si>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</si>
  <si>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</si>
  <si>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</si>
  <si>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</si>
  <si>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</si>
  <si>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</si>
  <si>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</si>
  <si>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</si>
  <si>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</si>
  <si>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</si>
  <si>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</si>
  <si>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</si>
  <si>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</si>
  <si>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</si>
  <si>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</si>
  <si>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</si>
  <si>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</si>
  <si>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</si>
  <si>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</si>
  <si>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</si>
  <si>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</si>
  <si>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</si>
  <si>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</si>
  <si>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</si>
  <si>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</si>
  <si>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</si>
  <si>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</si>
  <si>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</si>
  <si>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</si>
  <si>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</si>
  <si>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</si>
  <si>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</si>
  <si>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</si>
  <si>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</si>
  <si>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</si>
  <si>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</si>
  <si>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</si>
  <si>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</si>
  <si>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</si>
  <si>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</si>
  <si>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</si>
  <si>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</si>
  <si>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</si>
  <si>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</si>
  <si>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</si>
  <si>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</si>
  <si>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</si>
  <si>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</si>
  <si>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</si>
  <si>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</si>
  <si>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</si>
  <si>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</si>
  <si>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</si>
  <si>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</si>
  <si>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</si>
  <si>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</si>
  <si>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</si>
  <si>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</si>
  <si>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</si>
  <si>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</si>
  <si>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</si>
  <si>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</si>
  <si>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</si>
  <si>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</si>
  <si>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</si>
  <si>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</si>
  <si>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</si>
  <si>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</si>
  <si>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</si>
  <si>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</si>
  <si>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</si>
  <si>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</si>
  <si>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</si>
  <si>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</si>
  <si>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</si>
  <si>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</si>
  <si>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</si>
  <si>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</si>
  <si>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</si>
  <si>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</si>
  <si>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</si>
  <si>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</si>
  <si>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</si>
  <si>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</si>
  <si>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</si>
  <si>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</si>
  <si>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</si>
  <si>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</si>
  <si>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</si>
  <si>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</si>
  <si>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</si>
  <si>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</si>
  <si>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</si>
  <si>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</si>
  <si>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</si>
  <si>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</si>
  <si>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</si>
  <si>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</si>
  <si>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</si>
  <si>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</si>
  <si>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</si>
  <si>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</si>
  <si>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</si>
  <si>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</si>
  <si>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</si>
  <si>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</si>
  <si>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</si>
  <si>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</si>
  <si>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</si>
  <si>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</si>
  <si>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</si>
  <si>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</si>
  <si>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</si>
  <si>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</si>
  <si>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</si>
  <si>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</si>
  <si>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</si>
  <si>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</si>
  <si>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</si>
  <si>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</si>
  <si>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</si>
  <si>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</si>
  <si>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</si>
  <si>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</si>
  <si>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</si>
  <si>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</si>
  <si>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</si>
  <si>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</si>
  <si>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</si>
  <si>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</si>
  <si>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</si>
  <si>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</si>
  <si>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</si>
  <si>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</si>
  <si>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</si>
  <si>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</si>
  <si>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</si>
  <si>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</si>
  <si>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</si>
  <si>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</si>
  <si>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</si>
  <si>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</si>
  <si>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</si>
  <si>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</si>
  <si>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</si>
  <si>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</si>
  <si>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</si>
  <si>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</si>
  <si>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</si>
  <si>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</si>
  <si>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</si>
  <si>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</si>
  <si>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</si>
  <si>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</si>
  <si>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</si>
  <si>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</si>
  <si>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</si>
  <si>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</si>
  <si>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</si>
  <si>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</si>
  <si>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</si>
  <si>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</si>
  <si>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</si>
  <si>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</si>
  <si>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</si>
  <si>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</si>
  <si>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</si>
  <si>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</si>
  <si>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</si>
  <si>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</si>
  <si>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</si>
  <si>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</si>
  <si>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</si>
  <si>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</si>
  <si>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</si>
  <si>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</si>
  <si>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</si>
  <si>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</si>
  <si>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</si>
  <si>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</si>
  <si>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</si>
  <si>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</si>
  <si>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</si>
  <si>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</si>
  <si>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</si>
  <si>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</si>
  <si>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</si>
  <si>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</si>
  <si>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</si>
  <si>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</si>
  <si>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</si>
  <si>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</si>
  <si>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</si>
  <si>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</si>
  <si>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</si>
  <si>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</si>
  <si>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</si>
  <si>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</si>
  <si>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</si>
  <si>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</si>
  <si>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</si>
  <si>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</si>
  <si>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</si>
  <si>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</si>
  <si>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</si>
  <si>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</si>
  <si>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</si>
  <si>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</si>
  <si>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</si>
  <si>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</si>
  <si>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</si>
  <si>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</si>
  <si>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</si>
  <si>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</si>
  <si>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</si>
  <si>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</si>
  <si>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</si>
  <si>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</si>
  <si>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</si>
  <si>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</si>
  <si>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</si>
  <si>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</si>
  <si>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</si>
  <si>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</si>
  <si>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</si>
  <si>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</si>
  <si>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</si>
  <si>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</si>
  <si>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</si>
  <si>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</si>
  <si>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</si>
  <si>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</si>
  <si>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</si>
  <si>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</si>
  <si>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</si>
  <si>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</si>
  <si>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</si>
  <si>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</si>
  <si>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</si>
  <si>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</si>
  <si>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</si>
  <si>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</si>
  <si>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</si>
  <si>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</si>
  <si>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</si>
  <si>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</si>
  <si>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</si>
  <si>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</si>
  <si>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</si>
  <si>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</si>
  <si>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</si>
  <si>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</si>
  <si>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</si>
  <si>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</si>
  <si>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</si>
  <si>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</si>
  <si>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</si>
  <si>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</si>
  <si>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</si>
  <si>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</si>
  <si>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</si>
  <si>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</si>
  <si>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</si>
  <si>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</si>
  <si>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</si>
  <si>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</si>
  <si>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</si>
  <si>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</si>
  <si>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</si>
  <si>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</si>
  <si>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</si>
  <si>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</si>
  <si>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</si>
  <si>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</si>
  <si>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</si>
  <si>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</si>
  <si>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</si>
  <si>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</si>
  <si>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</si>
  <si>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</si>
  <si>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</si>
  <si>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</si>
  <si>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</si>
  <si>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</si>
  <si>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</si>
  <si>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</si>
  <si>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</si>
  <si>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</si>
  <si>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</si>
  <si>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</si>
  <si>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</si>
  <si>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</si>
  <si>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</si>
  <si>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</si>
  <si>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</si>
  <si>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</si>
  <si>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</si>
  <si>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</si>
  <si>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</si>
  <si>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</si>
  <si>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</si>
  <si>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</si>
  <si>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</si>
  <si>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</si>
  <si>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</si>
  <si>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</si>
  <si>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</si>
  <si>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</si>
  <si>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</si>
  <si>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</si>
  <si>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</si>
  <si>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</si>
  <si>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</si>
  <si>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</si>
  <si>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</si>
  <si>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</si>
  <si>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</si>
  <si>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</si>
  <si>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</si>
  <si>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</si>
  <si>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</si>
  <si>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</si>
  <si>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</si>
  <si>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</si>
  <si>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</si>
  <si>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</si>
  <si>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</si>
  <si>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</si>
  <si>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</si>
  <si>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</si>
  <si>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</si>
  <si>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</si>
  <si>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</si>
  <si>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</si>
  <si>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</si>
  <si>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</si>
  <si>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</si>
  <si>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</si>
  <si>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</si>
  <si>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</si>
  <si>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</si>
  <si>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</si>
  <si>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</si>
  <si>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</si>
  <si>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</si>
  <si>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</si>
  <si>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</si>
  <si>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</si>
  <si>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</si>
  <si>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</si>
  <si>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</si>
  <si>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</si>
  <si>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</si>
  <si>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</si>
  <si>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</si>
  <si>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</si>
  <si>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</si>
  <si>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</si>
  <si>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</si>
  <si>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</si>
  <si>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</si>
  <si>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</si>
  <si>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</si>
  <si>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</si>
  <si>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</si>
  <si>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</si>
  <si>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</si>
  <si>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</si>
  <si>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</si>
  <si>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</si>
  <si>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</si>
  <si>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</si>
  <si>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</si>
  <si>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</si>
  <si>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</si>
  <si>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</si>
  <si>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</si>
  <si>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</si>
  <si>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</si>
  <si>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</si>
  <si>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</si>
  <si>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</si>
  <si>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</si>
  <si>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</si>
  <si>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</si>
  <si>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</si>
  <si>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</si>
  <si>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</si>
  <si>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</si>
  <si>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</si>
  <si>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</si>
  <si>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</si>
  <si>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</si>
  <si>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</si>
  <si>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</si>
  <si>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</si>
  <si>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</si>
  <si>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</si>
  <si>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</si>
  <si>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</si>
  <si>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</si>
  <si>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</si>
  <si>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</si>
  <si>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</si>
  <si>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</si>
  <si>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</si>
  <si>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</si>
  <si>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</si>
  <si>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</si>
  <si>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</si>
  <si>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</si>
  <si>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</si>
  <si>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</si>
  <si>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</si>
  <si>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</si>
  <si>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</si>
  <si>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</si>
  <si>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</si>
  <si>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</si>
  <si>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</si>
  <si>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</si>
  <si>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</si>
  <si>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</si>
  <si>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</si>
  <si>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</si>
  <si>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</si>
  <si>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</si>
  <si>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</si>
  <si>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</si>
  <si>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</si>
  <si>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</si>
  <si>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</si>
  <si>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</si>
  <si>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</si>
  <si>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</si>
  <si>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</si>
  <si>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</si>
  <si>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</si>
  <si>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</si>
  <si>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</si>
  <si>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</si>
  <si>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</si>
  <si>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</si>
  <si>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</si>
  <si>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</si>
  <si>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</si>
  <si>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</si>
  <si>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</si>
  <si>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</si>
  <si>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</si>
  <si>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</si>
  <si>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</si>
  <si>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</si>
  <si>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</si>
  <si>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</si>
  <si>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</si>
  <si>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</si>
  <si>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</si>
  <si>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</si>
  <si>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</si>
  <si>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</si>
  <si>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</si>
  <si>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</si>
  <si>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</si>
  <si>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</si>
  <si>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</si>
  <si>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</si>
  <si>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</si>
  <si>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</si>
  <si>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</si>
  <si>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</si>
  <si>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</si>
  <si>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</si>
  <si>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</si>
  <si>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</si>
  <si>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</si>
  <si>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</si>
  <si>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</si>
  <si>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</si>
  <si>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</si>
  <si>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</si>
  <si>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</si>
  <si>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</si>
  <si>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</si>
  <si>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</si>
  <si>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</si>
  <si>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</si>
  <si>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</si>
  <si>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</si>
  <si>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</si>
  <si>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</si>
  <si>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</si>
  <si>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</si>
  <si>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</si>
  <si>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</si>
  <si>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</si>
  <si>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</si>
  <si>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</si>
  <si>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</si>
  <si>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</si>
  <si>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</si>
  <si>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</si>
  <si>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</si>
  <si>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</si>
  <si>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</si>
  <si>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</si>
  <si>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</si>
  <si>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</si>
  <si>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</si>
  <si>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</si>
  <si>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</si>
  <si>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</si>
  <si>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</si>
  <si>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</si>
  <si>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</si>
  <si>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</si>
  <si>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</si>
  <si>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</si>
  <si>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</si>
  <si>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</si>
  <si>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</si>
  <si>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</si>
  <si>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</si>
  <si>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</si>
  <si>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</si>
  <si>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</si>
  <si>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</si>
  <si>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</si>
  <si>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</si>
  <si>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</si>
  <si>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</si>
  <si>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</si>
  <si>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</si>
  <si>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</si>
  <si>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</si>
  <si>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</si>
  <si>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</si>
  <si>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</si>
  <si>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</si>
  <si>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</si>
  <si>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</si>
  <si>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</si>
  <si>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</si>
  <si>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</si>
  <si>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</si>
  <si>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</si>
  <si>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</si>
  <si>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</si>
  <si>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</si>
  <si>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</si>
  <si>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</si>
  <si>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</si>
  <si>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</si>
  <si>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</si>
  <si>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</si>
  <si>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</si>
  <si>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</si>
  <si>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</si>
  <si>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</si>
  <si>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</si>
  <si>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</si>
  <si>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</si>
  <si>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</si>
  <si>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</si>
  <si>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</si>
  <si>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</si>
  <si>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</si>
  <si>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</si>
  <si>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</si>
  <si>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</si>
  <si>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</si>
  <si>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</si>
  <si>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</si>
  <si>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</si>
  <si>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</si>
  <si>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</si>
  <si>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</si>
  <si>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</si>
  <si>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</si>
  <si>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</si>
  <si>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</si>
  <si>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</si>
  <si>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</si>
  <si>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</si>
  <si>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</si>
  <si>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</si>
  <si>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</si>
  <si>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</si>
  <si>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</si>
  <si>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</si>
  <si>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</si>
  <si>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</si>
  <si>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</si>
  <si>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</si>
  <si>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</si>
  <si>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</si>
  <si>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</si>
  <si>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</si>
  <si>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</si>
  <si>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</si>
  <si>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</si>
  <si>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</si>
  <si>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</si>
  <si>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</si>
  <si>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</si>
  <si>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</si>
  <si>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</si>
  <si>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</si>
  <si>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</si>
  <si>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</si>
  <si>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</si>
  <si>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</si>
  <si>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</si>
  <si>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</si>
  <si>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</si>
  <si>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</si>
  <si>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</si>
  <si>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</si>
  <si>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</si>
  <si>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</si>
  <si>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</si>
  <si>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</si>
  <si>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</si>
  <si>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</si>
  <si>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</si>
  <si>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</si>
  <si>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</si>
  <si>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</si>
  <si>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</si>
  <si>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</si>
  <si>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</si>
  <si>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</si>
  <si>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</si>
  <si>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</si>
  <si>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</si>
  <si>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</si>
  <si>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</si>
  <si>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</si>
  <si>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</si>
  <si>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</si>
  <si>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</si>
  <si>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</si>
  <si>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</si>
  <si>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</si>
  <si>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</si>
  <si>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</si>
  <si>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</si>
  <si>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</si>
  <si>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</si>
  <si>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</si>
  <si>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</si>
  <si>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</si>
  <si>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</si>
  <si>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</si>
  <si>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</si>
  <si>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</si>
  <si>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</si>
  <si>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</si>
  <si>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</si>
  <si>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</si>
  <si>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</si>
  <si>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</si>
  <si>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</si>
  <si>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</si>
  <si>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</si>
  <si>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</si>
  <si>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</si>
  <si>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</si>
  <si>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</si>
  <si>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</si>
  <si>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</si>
  <si>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</si>
  <si>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</si>
  <si>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</si>
  <si>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</si>
  <si>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</si>
  <si>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</si>
  <si>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</si>
  <si>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</si>
  <si>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</si>
  <si>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</si>
  <si>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</si>
  <si>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</si>
  <si>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</si>
  <si>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</si>
  <si>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</si>
  <si>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</si>
  <si>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</si>
  <si>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</si>
  <si>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</si>
  <si>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</si>
  <si>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</si>
  <si>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</si>
  <si>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</si>
  <si>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</si>
  <si>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</si>
  <si>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</si>
  <si>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</si>
  <si>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</si>
  <si>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</si>
  <si>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</si>
  <si>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</si>
  <si>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</si>
  <si>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</si>
  <si>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</si>
  <si>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</si>
  <si>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</si>
  <si>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</si>
  <si>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</si>
  <si>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</si>
  <si>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</si>
  <si>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</si>
  <si>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</si>
  <si>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</si>
  <si>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</si>
  <si>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</si>
  <si>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</si>
  <si>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</si>
  <si>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</si>
  <si>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</si>
  <si>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</si>
  <si>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</si>
  <si>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</si>
  <si>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</si>
  <si>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</si>
  <si>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</si>
  <si>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</si>
  <si>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</si>
  <si>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</si>
  <si>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</si>
  <si>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</si>
  <si>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</si>
  <si>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</si>
  <si>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</si>
  <si>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</si>
  <si>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</si>
  <si>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</si>
  <si>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</si>
  <si>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</si>
  <si>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</si>
  <si>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</si>
  <si>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</si>
  <si>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</si>
  <si>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</si>
  <si>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</si>
  <si>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</si>
  <si>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</si>
  <si>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</si>
  <si>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</si>
  <si>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</si>
  <si>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</si>
  <si>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</si>
  <si>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</si>
  <si>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</si>
  <si>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</si>
  <si>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</si>
  <si>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</si>
  <si>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</si>
  <si>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</si>
  <si>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</si>
  <si>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</si>
  <si>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</si>
  <si>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</si>
  <si>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</si>
  <si>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</si>
  <si>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</si>
  <si>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</si>
  <si>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</si>
  <si>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</si>
  <si>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</si>
  <si>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</si>
  <si>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</si>
  <si>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</si>
  <si>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</si>
  <si>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</si>
  <si>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</si>
  <si>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</si>
  <si>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</si>
  <si>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</si>
  <si>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</si>
  <si>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</si>
  <si>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</si>
  <si>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</si>
  <si>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</si>
  <si>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</si>
  <si>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</si>
  <si>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</si>
  <si>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</si>
  <si>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</si>
  <si>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</si>
  <si>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</si>
  <si>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</si>
  <si>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</si>
  <si>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</si>
  <si>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</si>
  <si>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</si>
  <si>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</si>
  <si>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</si>
  <si>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</si>
  <si>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</si>
  <si>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</si>
  <si>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</si>
  <si>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</si>
  <si>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</si>
  <si>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</si>
  <si>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</si>
  <si>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</si>
  <si>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</si>
  <si>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</si>
  <si>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</si>
  <si>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</si>
  <si>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</si>
  <si>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</si>
  <si>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</si>
  <si>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</si>
  <si>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</si>
  <si>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</si>
  <si>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</si>
  <si>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</si>
  <si>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</si>
  <si>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</si>
  <si>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</si>
  <si>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</si>
  <si>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</si>
  <si>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</si>
  <si>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</si>
  <si>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</si>
  <si>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</si>
  <si>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</si>
  <si>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</si>
  <si>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</si>
  <si>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</si>
  <si>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</si>
  <si>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</si>
  <si>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</si>
  <si>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</si>
  <si>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</si>
  <si>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</si>
  <si>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</si>
  <si>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</si>
  <si>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</si>
  <si>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</si>
  <si>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</si>
  <si>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</si>
  <si>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</si>
  <si>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</si>
  <si>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</si>
  <si>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</si>
  <si>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</si>
  <si>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</si>
  <si>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</si>
  <si>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</si>
  <si>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</si>
  <si>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</si>
  <si>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</si>
  <si>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</si>
  <si>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</si>
  <si>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</si>
  <si>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</si>
  <si>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</si>
  <si>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</si>
  <si>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</si>
  <si>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</si>
  <si>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</si>
  <si>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</si>
  <si>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</si>
  <si>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</si>
  <si>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</si>
  <si>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</si>
  <si>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</si>
  <si>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</si>
  <si>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</si>
  <si>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</si>
  <si>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</si>
  <si>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</si>
  <si>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</si>
  <si>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</si>
  <si>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</si>
  <si>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</si>
  <si>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</si>
  <si>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</si>
  <si>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</si>
  <si>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</si>
  <si>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</si>
  <si>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</si>
  <si>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</si>
  <si>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</si>
  <si>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</si>
  <si>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</si>
  <si>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</si>
  <si>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</si>
  <si>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</si>
  <si>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</si>
  <si>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</si>
  <si>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</si>
  <si>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</si>
  <si>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</si>
  <si>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</si>
  <si>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</si>
  <si>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</si>
  <si>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</si>
  <si>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</si>
  <si>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</si>
  <si>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</si>
  <si>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</si>
  <si>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</si>
  <si>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</si>
  <si>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</si>
  <si>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</si>
  <si>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</si>
  <si>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</si>
  <si>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</si>
  <si>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</si>
  <si>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</si>
  <si>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</si>
  <si>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</si>
  <si>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</si>
  <si>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</si>
  <si>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</si>
  <si>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</si>
  <si>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</si>
  <si>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</si>
  <si>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</si>
  <si>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</si>
  <si>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</si>
  <si>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</si>
  <si>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</si>
  <si>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</si>
  <si>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</si>
  <si>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</si>
  <si>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</si>
  <si>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</si>
  <si>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</si>
  <si>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</si>
  <si>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</si>
  <si>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</si>
  <si>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</si>
  <si>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</si>
  <si>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</si>
  <si>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</si>
  <si>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</si>
  <si>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</si>
  <si>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</si>
  <si>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</si>
  <si>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</si>
  <si>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</si>
  <si>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</si>
  <si>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</si>
  <si>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</si>
  <si>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</si>
  <si>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</si>
  <si>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</si>
  <si>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</si>
  <si>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</si>
  <si>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</si>
  <si>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</si>
  <si>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</si>
  <si>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</si>
  <si>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</si>
  <si>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</si>
  <si>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</si>
  <si>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</si>
  <si>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</si>
  <si>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</si>
  <si>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</si>
  <si>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</si>
  <si>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</si>
  <si>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</si>
  <si>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</si>
  <si>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</si>
  <si>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</si>
  <si>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</si>
  <si>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</si>
  <si>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</si>
  <si>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</si>
  <si>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</si>
  <si>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</si>
  <si>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</si>
  <si>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</si>
  <si>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</si>
  <si>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</si>
  <si>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</si>
  <si>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</si>
  <si>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</si>
  <si>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</si>
  <si>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</si>
  <si>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</si>
  <si>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</si>
  <si>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</si>
  <si>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</si>
  <si>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</si>
  <si>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</si>
  <si>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</si>
  <si>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</si>
  <si>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</si>
  <si>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</si>
  <si>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</si>
  <si>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</si>
  <si>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</si>
  <si>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</si>
  <si>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</si>
  <si>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</si>
  <si>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</si>
  <si>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</si>
  <si>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</si>
  <si>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</si>
  <si>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</si>
  <si>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</si>
  <si>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</si>
  <si>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</si>
  <si>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</si>
  <si>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</si>
  <si>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</si>
  <si>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</si>
  <si>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</si>
  <si>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</si>
  <si>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</si>
  <si>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</si>
  <si>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</si>
  <si>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</si>
  <si>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</si>
  <si>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</si>
  <si>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</si>
  <si>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</si>
  <si>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</si>
  <si>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</si>
  <si>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</si>
  <si>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</si>
  <si>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</si>
  <si>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</si>
  <si>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</si>
  <si>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</si>
  <si>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</si>
  <si>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</si>
  <si>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</si>
  <si>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</si>
  <si>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</si>
  <si>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</si>
  <si>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</si>
  <si>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</si>
  <si>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</si>
  <si>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</si>
  <si>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</si>
  <si>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</si>
  <si>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</si>
  <si>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</si>
  <si>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</si>
  <si>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</si>
  <si>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</si>
  <si>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</si>
  <si>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</si>
  <si>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</si>
  <si>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</si>
  <si>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</si>
  <si>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</si>
  <si>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</si>
  <si>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</si>
  <si>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</si>
  <si>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</si>
  <si>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</si>
  <si>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</si>
  <si>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</si>
  <si>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</si>
  <si>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</si>
  <si>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</si>
  <si>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</si>
  <si>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</si>
  <si>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</si>
  <si>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</si>
  <si>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</si>
  <si>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</si>
  <si>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</si>
  <si>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</si>
  <si>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</si>
  <si>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</si>
  <si>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</si>
  <si>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</si>
  <si>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</si>
  <si>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</si>
  <si>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</si>
  <si>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</si>
  <si>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</si>
  <si>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</si>
  <si>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</si>
  <si>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</si>
  <si>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</si>
  <si>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</si>
  <si>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</si>
  <si>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</si>
  <si>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</si>
  <si>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</si>
  <si>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</si>
  <si>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</si>
  <si>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</si>
  <si>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</si>
  <si>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</si>
  <si>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</si>
  <si>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</si>
  <si>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</si>
  <si>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</si>
  <si>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</si>
  <si>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</si>
  <si>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</si>
  <si>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</si>
  <si>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</si>
  <si>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</si>
  <si>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</si>
  <si>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</si>
  <si>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</si>
  <si>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</si>
  <si>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</si>
  <si>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</si>
  <si>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</si>
  <si>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</si>
  <si>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</si>
  <si>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</si>
  <si>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</si>
  <si>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</si>
  <si>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</si>
  <si>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</si>
  <si>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</si>
  <si>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</si>
  <si>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</si>
  <si>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</si>
  <si>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</si>
  <si>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</si>
  <si>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</si>
  <si>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</si>
  <si>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</si>
  <si>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</si>
  <si>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</si>
  <si>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</si>
  <si>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</si>
  <si>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</si>
  <si>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</si>
  <si>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</si>
  <si>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</si>
  <si>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</si>
  <si>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</si>
  <si>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</si>
  <si>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</si>
  <si>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</si>
  <si>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</si>
  <si>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</si>
  <si>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</si>
  <si>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</si>
  <si>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</si>
  <si>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</si>
  <si>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</si>
  <si>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</si>
  <si>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</si>
  <si>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</si>
  <si>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</si>
  <si>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</si>
  <si>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</si>
  <si>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</si>
  <si>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</si>
  <si>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</si>
  <si>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</si>
  <si>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</si>
  <si>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</si>
  <si>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</si>
  <si>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</si>
  <si>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</si>
  <si>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</si>
  <si>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</si>
  <si>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</si>
  <si>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</si>
  <si>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</si>
  <si>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</si>
  <si>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</si>
  <si>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</si>
  <si>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</si>
  <si>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</si>
  <si>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</si>
  <si>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</si>
  <si>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</si>
  <si>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</si>
  <si>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</si>
  <si>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</si>
  <si>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</si>
  <si>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</si>
  <si>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</si>
  <si>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</si>
  <si>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</si>
  <si>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</si>
  <si>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</si>
  <si>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</si>
  <si>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</si>
  <si>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</si>
  <si>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</si>
  <si>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</si>
  <si>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</si>
  <si>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</si>
  <si>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</si>
  <si>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</si>
  <si>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</si>
  <si>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</si>
  <si>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</si>
  <si>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</si>
  <si>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</si>
  <si>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</si>
  <si>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</si>
  <si>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</si>
  <si>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</si>
  <si>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</si>
  <si>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</si>
  <si>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</si>
  <si>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</si>
  <si>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</si>
  <si>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</si>
  <si>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</si>
  <si>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</si>
  <si>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</si>
  <si>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</si>
  <si>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</si>
  <si>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</si>
  <si>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</si>
  <si>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</si>
  <si>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</si>
  <si>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</si>
  <si>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</si>
  <si>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</si>
  <si>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</si>
  <si>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</si>
  <si>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</si>
  <si>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</si>
  <si>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</si>
  <si>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</si>
  <si>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</si>
  <si>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</si>
  <si>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</si>
  <si>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</si>
  <si>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</si>
  <si>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</si>
  <si>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</si>
  <si>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</si>
  <si>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</si>
  <si>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</si>
  <si>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</si>
  <si>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</si>
  <si>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</si>
  <si>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</si>
  <si>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</si>
  <si>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</si>
  <si>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</si>
  <si>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</si>
  <si>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</si>
  <si>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</si>
  <si>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</si>
  <si>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</si>
  <si>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</si>
  <si>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</si>
  <si>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</si>
  <si>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</si>
  <si>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</si>
  <si>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</si>
  <si>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</si>
  <si>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</si>
  <si>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</si>
  <si>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</si>
  <si>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</si>
  <si>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</si>
  <si>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</si>
  <si>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</si>
  <si>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</si>
  <si>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</si>
  <si>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</si>
  <si>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</si>
  <si>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</si>
  <si>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</si>
  <si>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</si>
  <si>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</si>
  <si>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</si>
  <si>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</si>
  <si>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</si>
  <si>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</si>
  <si>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</si>
  <si>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</si>
  <si>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</si>
  <si>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</si>
  <si>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</si>
  <si>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</si>
  <si>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</si>
  <si>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</si>
  <si>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</si>
  <si>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</si>
  <si>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</si>
  <si>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</si>
  <si>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</si>
  <si>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</si>
  <si>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</si>
  <si>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</si>
  <si>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</si>
  <si>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</si>
  <si>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</si>
  <si>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</si>
  <si>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</si>
  <si>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</si>
  <si>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</si>
  <si>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</si>
  <si>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</si>
  <si>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</si>
  <si>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</si>
  <si>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</si>
  <si>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</si>
  <si>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</si>
  <si>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</si>
  <si>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</si>
  <si>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</si>
  <si>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</si>
  <si>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</si>
  <si>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</si>
  <si>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</si>
  <si>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</si>
  <si>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</si>
  <si>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</si>
  <si>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</si>
  <si>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</si>
  <si>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</si>
  <si>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</si>
  <si>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</si>
  <si>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</si>
  <si>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</si>
  <si>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</si>
  <si>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</si>
  <si>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</si>
  <si>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</si>
  <si>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</si>
  <si>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</si>
  <si>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</si>
  <si>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</si>
  <si>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</si>
  <si>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</si>
  <si>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</si>
  <si>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</si>
  <si>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</si>
  <si>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</si>
  <si>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</si>
  <si>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</si>
  <si>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</si>
  <si>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</si>
  <si>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</si>
  <si>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</si>
  <si>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</si>
  <si>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</si>
  <si>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</si>
  <si>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</si>
  <si>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</si>
  <si>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</si>
  <si>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</si>
  <si>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</si>
  <si>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</si>
  <si>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</si>
  <si>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</si>
  <si>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</si>
  <si>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</si>
  <si>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</si>
  <si>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</si>
  <si>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</si>
  <si>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</si>
  <si>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</si>
  <si>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</si>
  <si>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</si>
  <si>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</si>
  <si>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</si>
  <si>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</si>
  <si>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</si>
  <si>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</si>
  <si>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</si>
  <si>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</si>
  <si>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</si>
  <si>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</si>
  <si>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</si>
  <si>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</si>
  <si>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</si>
  <si>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</si>
  <si>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</si>
  <si>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</si>
  <si>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</si>
  <si>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</si>
  <si>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</si>
  <si>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</si>
  <si>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</si>
  <si>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</si>
  <si>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</si>
  <si>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</si>
  <si>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</si>
  <si>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</si>
  <si>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</si>
  <si>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</si>
  <si>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</si>
  <si>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</si>
  <si>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</si>
  <si>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</si>
  <si>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</si>
  <si>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</si>
  <si>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</si>
  <si>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</si>
  <si>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</si>
  <si>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</si>
  <si>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</si>
  <si>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</si>
  <si>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</si>
  <si>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</si>
  <si>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</si>
  <si>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</si>
  <si>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</si>
  <si>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</si>
  <si>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</si>
  <si>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</si>
  <si>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</si>
  <si>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</si>
  <si>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</si>
  <si>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</si>
  <si>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</si>
  <si>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</si>
  <si>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</si>
  <si>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</si>
  <si>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</si>
  <si>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</si>
  <si>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</si>
  <si>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</si>
  <si>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</si>
  <si>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</si>
  <si>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</si>
  <si>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</si>
  <si>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</si>
  <si>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</si>
  <si>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</si>
  <si>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</si>
  <si>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</si>
  <si>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</si>
  <si>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</si>
  <si>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</si>
  <si>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</si>
  <si>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</si>
  <si>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</si>
  <si>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</si>
  <si>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</si>
  <si>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</si>
  <si>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</si>
  <si>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</si>
  <si>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</si>
  <si>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</si>
  <si>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</si>
  <si>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</si>
  <si>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</si>
  <si>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</si>
  <si>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</si>
  <si>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</si>
  <si>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</si>
  <si>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</si>
  <si>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</si>
  <si>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</si>
  <si>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</si>
  <si>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</si>
  <si>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</si>
  <si>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</si>
  <si>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</si>
  <si>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</si>
  <si>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</si>
  <si>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</si>
  <si>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</si>
  <si>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</si>
  <si>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</si>
  <si>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</si>
  <si>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</si>
  <si>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</si>
  <si>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</si>
  <si>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</si>
  <si>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</si>
  <si>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</si>
  <si>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</si>
  <si>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</si>
  <si>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</si>
  <si>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</si>
  <si>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</si>
  <si>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</si>
  <si>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</si>
  <si>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</si>
  <si>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</si>
  <si>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</si>
  <si>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</si>
  <si>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</si>
  <si>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</si>
  <si>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</si>
  <si>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</si>
  <si>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</si>
  <si>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</si>
  <si>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</si>
  <si>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</si>
  <si>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</si>
  <si>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</si>
  <si>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</si>
  <si>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</si>
  <si>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</si>
  <si>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</si>
  <si>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</si>
  <si>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</si>
  <si>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</si>
  <si>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</si>
  <si>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</si>
  <si>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</si>
  <si>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</si>
  <si>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</si>
  <si>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</si>
  <si>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</si>
  <si>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</si>
  <si>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</si>
  <si>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</si>
  <si>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</si>
  <si>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</si>
  <si>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</si>
  <si>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</si>
  <si>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</si>
  <si>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</si>
  <si>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</si>
  <si>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</si>
  <si>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</si>
  <si>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</si>
  <si>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</si>
  <si>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</si>
  <si>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</si>
  <si>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</si>
  <si>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</si>
  <si>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</si>
  <si>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</si>
  <si>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</si>
  <si>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</si>
  <si>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</si>
  <si>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</si>
  <si>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</si>
  <si>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</si>
  <si>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</si>
  <si>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</si>
  <si>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</si>
  <si>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</si>
  <si>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</si>
  <si>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</si>
  <si>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</si>
  <si>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</si>
  <si>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</si>
  <si>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</si>
  <si>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</si>
  <si>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</si>
  <si>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</si>
  <si>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</si>
  <si>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</si>
  <si>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</si>
  <si>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</si>
  <si>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</si>
  <si>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</si>
  <si>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</si>
  <si>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</si>
  <si>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</si>
  <si>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</si>
  <si>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</si>
  <si>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</si>
  <si>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</si>
  <si>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</si>
  <si>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</si>
  <si>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</si>
  <si>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</si>
  <si>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</si>
  <si>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</si>
  <si>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</si>
  <si>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</si>
  <si>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</si>
  <si>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</si>
  <si>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</si>
  <si>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</si>
  <si>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</si>
  <si>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</si>
  <si>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</si>
  <si>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</si>
  <si>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</si>
  <si>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</si>
  <si>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</si>
  <si>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</si>
  <si>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</si>
  <si>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</si>
  <si>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</si>
  <si>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</si>
  <si>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</si>
  <si>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</si>
  <si>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</si>
  <si>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</si>
  <si>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</si>
  <si>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</si>
  <si>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</si>
  <si>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</si>
  <si>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</si>
  <si>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</si>
  <si>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</si>
  <si>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</si>
  <si>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</si>
  <si>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</si>
  <si>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</si>
  <si>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</si>
  <si>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</si>
  <si>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</si>
  <si>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</si>
  <si>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</si>
  <si>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</si>
  <si>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</si>
  <si>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</si>
  <si>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</si>
  <si>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</si>
  <si>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</si>
  <si>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</si>
  <si>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</si>
  <si>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</si>
  <si>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</si>
  <si>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</si>
  <si>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</si>
  <si>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</si>
  <si>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</si>
  <si>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</si>
  <si>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</si>
  <si>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</si>
  <si>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</si>
  <si>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</si>
  <si>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</si>
  <si>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</si>
  <si>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</si>
  <si>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</si>
  <si>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</si>
  <si>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</si>
  <si>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</si>
  <si>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</si>
  <si>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</si>
  <si>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</si>
  <si>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</si>
  <si>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</si>
  <si>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</si>
  <si>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</si>
  <si>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</si>
  <si>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</si>
  <si>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</si>
  <si>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</si>
  <si>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</si>
  <si>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</si>
  <si>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</si>
  <si>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</si>
  <si>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</si>
  <si>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</si>
  <si>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</si>
  <si>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</si>
  <si>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</si>
  <si>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</si>
  <si>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</si>
  <si>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</si>
  <si>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</si>
  <si>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</si>
  <si>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</si>
  <si>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</si>
  <si>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</si>
  <si>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</si>
  <si>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</si>
  <si>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</si>
  <si>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</si>
  <si>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</si>
  <si>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</si>
  <si>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</si>
  <si>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</si>
  <si>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</si>
  <si>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</si>
  <si>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</si>
  <si>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</si>
  <si>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</si>
  <si>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</si>
  <si>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</si>
  <si>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</si>
  <si>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</si>
  <si>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</si>
  <si>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</si>
  <si>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</si>
  <si>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</si>
  <si>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</si>
  <si>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</si>
  <si>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</si>
  <si>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</si>
  <si>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</si>
  <si>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</si>
  <si>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</si>
  <si>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</si>
  <si>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</si>
  <si>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</si>
  <si>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</si>
  <si>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</si>
  <si>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</si>
  <si>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</si>
  <si>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</si>
  <si>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</si>
  <si>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</si>
  <si>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</si>
  <si>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</si>
  <si>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</si>
  <si>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</si>
  <si>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</si>
  <si>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</si>
  <si>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</si>
  <si>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</si>
  <si>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</si>
  <si>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</si>
  <si>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</si>
  <si>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</si>
  <si>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</si>
  <si>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</si>
  <si>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</si>
  <si>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</si>
  <si>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</si>
  <si>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</si>
  <si>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</si>
  <si>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</si>
  <si>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</si>
  <si>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</si>
  <si>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</si>
  <si>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</si>
  <si>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</si>
  <si>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</si>
  <si>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</si>
  <si>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</si>
  <si>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</si>
  <si>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</si>
  <si>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</si>
  <si>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</si>
  <si>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</si>
  <si>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</si>
  <si>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</si>
  <si>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</si>
  <si>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</si>
  <si>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</si>
  <si>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</si>
  <si>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</si>
  <si>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</si>
  <si>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</si>
  <si>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</si>
  <si>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</si>
  <si>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</si>
  <si>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</si>
  <si>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</si>
  <si>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</si>
  <si>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</si>
  <si>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</si>
  <si>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</si>
  <si>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</si>
  <si>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</si>
  <si>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</si>
  <si>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</si>
  <si>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</si>
  <si>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</si>
  <si>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</si>
  <si>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</si>
  <si>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</si>
  <si>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</si>
  <si>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</si>
  <si>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</si>
  <si>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</si>
  <si>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</si>
  <si>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</si>
  <si>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</si>
  <si>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</si>
  <si>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</si>
  <si>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</si>
  <si>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</si>
  <si>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</si>
  <si>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</si>
  <si>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</si>
  <si>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</si>
  <si>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</si>
  <si>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</si>
  <si>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</si>
  <si>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</si>
  <si>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</si>
  <si>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</si>
  <si>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</si>
  <si>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</si>
  <si>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</si>
  <si>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</si>
  <si>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</si>
  <si>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</si>
  <si>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</si>
  <si>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</si>
  <si>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</si>
  <si>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</si>
  <si>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</si>
  <si>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</si>
  <si>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</si>
  <si>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</si>
  <si>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</si>
  <si>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</si>
  <si>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</si>
  <si>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</si>
  <si>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</si>
  <si>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</si>
  <si>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</si>
  <si>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</si>
  <si>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</si>
  <si>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</si>
  <si>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</si>
  <si>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</si>
  <si>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</si>
  <si>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</si>
  <si>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</si>
  <si>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</si>
  <si>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</si>
  <si>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</si>
  <si>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</si>
  <si>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</si>
  <si>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</si>
  <si>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</si>
  <si>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</si>
  <si>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</si>
  <si>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</si>
  <si>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</si>
  <si>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</si>
  <si>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</si>
  <si>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</si>
  <si>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</si>
  <si>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</si>
  <si>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</si>
  <si>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</si>
  <si>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</si>
  <si>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</si>
  <si>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</si>
  <si>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</si>
  <si>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</si>
  <si>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</si>
  <si>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</si>
  <si>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</si>
  <si>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</si>
  <si>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</si>
  <si>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</si>
  <si>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</si>
  <si>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</si>
  <si>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</si>
  <si>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</si>
  <si>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</si>
  <si>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</si>
  <si>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</si>
  <si>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</si>
  <si>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</si>
  <si>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</si>
  <si>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</si>
  <si>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</si>
  <si>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</si>
  <si>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</si>
  <si>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</si>
  <si>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</si>
  <si>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</si>
  <si>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</si>
  <si>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</si>
  <si>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</si>
  <si>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</si>
  <si>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</si>
  <si>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</si>
  <si>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</si>
  <si>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</si>
  <si>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</si>
  <si>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</si>
  <si>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</si>
  <si>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</si>
  <si>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</si>
  <si>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</si>
  <si>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</si>
  <si>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</si>
  <si>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</si>
  <si>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</si>
  <si>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</si>
  <si>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</si>
  <si>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</si>
  <si>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</si>
  <si>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</si>
  <si>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</si>
  <si>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</si>
  <si>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</si>
  <si>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</si>
  <si>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</si>
  <si>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</si>
  <si>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</si>
  <si>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</si>
  <si>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</si>
  <si>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</si>
  <si>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</si>
  <si>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</si>
  <si>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</si>
  <si>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</si>
  <si>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</si>
  <si>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</si>
  <si>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</si>
  <si>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</si>
  <si>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</si>
  <si>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</si>
  <si>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</si>
  <si>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</si>
  <si>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</si>
  <si>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</si>
  <si>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</si>
  <si>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</si>
  <si>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</si>
  <si>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</si>
  <si>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</si>
  <si>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</si>
  <si>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</si>
  <si>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</si>
  <si>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</si>
  <si>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</si>
  <si>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</si>
  <si>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</si>
  <si>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</si>
  <si>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</si>
  <si>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</si>
  <si>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</si>
  <si>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</si>
  <si>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</si>
  <si>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</si>
  <si>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</si>
  <si>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</si>
  <si>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</si>
  <si>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</si>
  <si>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</si>
  <si>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</si>
  <si>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</si>
  <si>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</si>
  <si>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</si>
  <si>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</si>
  <si>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</si>
  <si>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</si>
  <si>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</si>
  <si>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</si>
  <si>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</si>
  <si>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</si>
  <si>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</si>
  <si>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</si>
  <si>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</si>
  <si>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</si>
  <si>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</si>
  <si>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</si>
  <si>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</si>
  <si>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</si>
  <si>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</si>
  <si>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</si>
  <si>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</si>
  <si>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</si>
  <si>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</si>
  <si>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</si>
  <si>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</si>
  <si>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</si>
  <si>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</si>
  <si>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</si>
  <si>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</si>
  <si>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</si>
  <si>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</si>
  <si>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</si>
  <si>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</si>
  <si>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</si>
  <si>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</si>
  <si>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</si>
  <si>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</si>
  <si>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</si>
  <si>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</si>
  <si>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</si>
  <si>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</si>
  <si>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</si>
  <si>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</si>
  <si>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</si>
  <si>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</si>
  <si>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</si>
  <si>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</si>
  <si>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</si>
  <si>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</si>
  <si>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</si>
  <si>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</si>
  <si>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</si>
  <si>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</si>
  <si>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</si>
  <si>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</si>
  <si>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</si>
  <si>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</si>
  <si>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</si>
  <si>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</si>
  <si>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</si>
  <si>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</si>
  <si>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</si>
  <si>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</si>
  <si>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</si>
  <si>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</si>
  <si>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</si>
  <si>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</si>
  <si>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</si>
  <si>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</si>
  <si>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</si>
  <si>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</si>
  <si>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</si>
  <si>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</si>
  <si>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</si>
  <si>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</si>
  <si>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</si>
  <si>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</si>
  <si>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</si>
  <si>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</si>
  <si>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</si>
  <si>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</si>
  <si>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</si>
  <si>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</si>
  <si>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</si>
  <si>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</si>
  <si>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</si>
  <si>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</si>
  <si>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</si>
  <si>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</si>
  <si>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</si>
  <si>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</si>
  <si>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</si>
  <si>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</si>
  <si>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</si>
  <si>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</si>
  <si>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</si>
  <si>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</si>
  <si>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</si>
  <si>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</si>
  <si>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</si>
  <si>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</si>
  <si>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</si>
  <si>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</si>
  <si>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</si>
  <si>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</si>
  <si>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</si>
  <si>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</si>
  <si>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</si>
  <si>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</si>
  <si>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</si>
  <si>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</si>
  <si>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</si>
  <si>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</si>
  <si>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</si>
  <si>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</si>
  <si>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</si>
  <si>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</si>
  <si>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</si>
  <si>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</si>
  <si>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</si>
  <si>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</si>
  <si>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</si>
  <si>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</si>
  <si>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</si>
  <si>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</si>
  <si>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</si>
  <si>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</si>
  <si>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</si>
  <si>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</si>
  <si>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</si>
  <si>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</si>
  <si>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</si>
  <si>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</si>
  <si>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</si>
  <si>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</si>
  <si>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</si>
  <si>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</si>
  <si>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</si>
  <si>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</si>
  <si>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</si>
  <si>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</si>
  <si>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</si>
  <si>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</si>
  <si>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</si>
  <si>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</si>
  <si>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</si>
  <si>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</si>
  <si>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</si>
  <si>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</si>
  <si>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</si>
  <si>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</si>
  <si>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</si>
  <si>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</si>
  <si>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</si>
  <si>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</si>
  <si>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</si>
  <si>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</si>
  <si>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</si>
  <si>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</si>
  <si>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</si>
  <si>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</si>
  <si>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</si>
  <si>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</si>
  <si>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</si>
  <si>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</si>
  <si>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</si>
  <si>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</si>
  <si>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</si>
  <si>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</si>
  <si>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</si>
  <si>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</si>
  <si>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</si>
  <si>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</si>
  <si>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</si>
  <si>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</si>
  <si>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</si>
  <si>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</si>
  <si>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</si>
  <si>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</si>
  <si>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</si>
  <si>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</si>
  <si>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</si>
  <si>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</si>
  <si>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</si>
  <si>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</si>
  <si>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</si>
  <si>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</si>
  <si>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</si>
  <si>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</si>
  <si>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</si>
  <si>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</si>
  <si>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</si>
  <si>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</si>
  <si>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</si>
  <si>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</si>
  <si>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</si>
  <si>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</si>
  <si>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</si>
  <si>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</si>
  <si>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</si>
  <si>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</si>
  <si>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</si>
  <si>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</si>
  <si>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</si>
  <si>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</si>
  <si>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</si>
  <si>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</si>
  <si>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</si>
  <si>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</si>
  <si>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</si>
  <si>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</si>
  <si>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</si>
  <si>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</si>
  <si>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</si>
  <si>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</si>
  <si>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</si>
  <si>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</si>
  <si>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</si>
  <si>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</si>
  <si>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</si>
  <si>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</si>
  <si>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</si>
  <si>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</si>
  <si>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</si>
  <si>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</si>
  <si>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</si>
  <si>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</si>
  <si>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</si>
  <si>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</si>
  <si>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</si>
  <si>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</si>
  <si>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</si>
  <si>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</si>
  <si>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</si>
  <si>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</si>
  <si>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</si>
  <si>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</si>
  <si>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</si>
  <si>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</si>
  <si>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</si>
  <si>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</si>
  <si>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</si>
  <si>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</si>
  <si>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</si>
  <si>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</si>
  <si>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</si>
  <si>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</si>
  <si>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</si>
  <si>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</si>
  <si>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</si>
  <si>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</si>
  <si>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</si>
  <si>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</si>
  <si>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</si>
  <si>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</si>
  <si>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</si>
  <si>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</si>
  <si>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</si>
  <si>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</si>
  <si>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</si>
  <si>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</si>
  <si>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</si>
  <si>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</si>
  <si>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</si>
  <si>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</si>
  <si>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</si>
  <si>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</si>
  <si>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</si>
  <si>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</si>
  <si>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</si>
  <si>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</si>
  <si>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</si>
  <si>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</si>
  <si>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</si>
  <si>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</si>
  <si>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</si>
  <si>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</si>
  <si>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</si>
  <si>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</si>
  <si>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</si>
  <si>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</si>
  <si>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</si>
  <si>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</si>
  <si>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</si>
  <si>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</si>
  <si>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</si>
  <si>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</si>
  <si>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</si>
  <si>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</si>
  <si>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</si>
  <si>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</si>
  <si>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</si>
  <si>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</si>
  <si>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</si>
  <si>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</si>
  <si>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</si>
  <si>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</si>
  <si>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</si>
  <si>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</si>
  <si>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</si>
  <si>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</si>
  <si>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</si>
  <si>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</si>
  <si>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</si>
  <si>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</si>
  <si>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</si>
  <si>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</si>
  <si>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</si>
  <si>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</si>
  <si>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</si>
  <si>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</si>
  <si>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</si>
  <si>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</si>
  <si>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</si>
  <si>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</si>
  <si>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</si>
  <si>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</si>
  <si>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</si>
  <si>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</si>
  <si>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</si>
  <si>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</si>
  <si>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</si>
  <si>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</si>
  <si>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</si>
  <si>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</si>
  <si>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</si>
  <si>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</si>
  <si>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</si>
  <si>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</si>
  <si>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</si>
  <si>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</si>
  <si>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</si>
  <si>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</si>
  <si>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</si>
  <si>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</si>
  <si>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</si>
  <si>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</si>
  <si>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</si>
  <si>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</si>
  <si>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</si>
  <si>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</si>
  <si>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</si>
  <si>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</si>
  <si>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</si>
  <si>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</si>
  <si>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</si>
  <si>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</si>
  <si>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</si>
  <si>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</si>
  <si>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</si>
  <si>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</si>
  <si>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</si>
  <si>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</si>
  <si>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</si>
  <si>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</si>
  <si>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</si>
  <si>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</si>
  <si>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</si>
  <si>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</si>
  <si>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</si>
  <si>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</si>
  <si>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</si>
  <si>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</si>
  <si>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</si>
  <si>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</si>
  <si>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</si>
  <si>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</si>
  <si>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</si>
  <si>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</si>
  <si>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</si>
  <si>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</si>
  <si>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</si>
  <si>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</si>
  <si>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</si>
  <si>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</si>
  <si>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</si>
  <si>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</si>
  <si>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</si>
  <si>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</si>
  <si>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</si>
  <si>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</si>
  <si>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</si>
  <si>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</si>
  <si>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</si>
  <si>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</si>
  <si>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</si>
  <si>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</si>
  <si>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</si>
  <si>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</si>
  <si>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</si>
  <si>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</si>
  <si>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</si>
  <si>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</si>
  <si>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</si>
  <si>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</si>
  <si>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</si>
  <si>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</si>
  <si>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</si>
  <si>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</si>
  <si>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</si>
  <si>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</si>
  <si>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</si>
  <si>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</si>
  <si>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</si>
  <si>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</si>
  <si>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</si>
  <si>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</si>
  <si>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</si>
  <si>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</si>
  <si>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</si>
  <si>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</si>
  <si>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</si>
  <si>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</si>
  <si>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</si>
  <si>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</si>
  <si>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</si>
  <si>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</si>
  <si>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</si>
  <si>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</si>
  <si>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</si>
  <si>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</si>
  <si>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</si>
  <si>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</si>
  <si>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</si>
  <si>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</si>
  <si>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</si>
  <si>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</si>
  <si>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</si>
  <si>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</si>
  <si>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</si>
  <si>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</si>
  <si>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</si>
  <si>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</si>
  <si>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</si>
  <si>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</si>
  <si>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</si>
  <si>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</si>
  <si>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</si>
  <si>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</si>
  <si>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</si>
  <si>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</si>
  <si>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</si>
  <si>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</si>
  <si>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</si>
  <si>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</si>
  <si>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</si>
  <si>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</si>
  <si>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</si>
  <si>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</si>
  <si>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</si>
  <si>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</si>
  <si>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</si>
  <si>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</si>
  <si>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</si>
  <si>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</si>
  <si>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</si>
  <si>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</si>
  <si>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</si>
  <si>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</si>
  <si>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</si>
  <si>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</si>
  <si>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</si>
  <si>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</si>
  <si>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</si>
  <si>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</si>
  <si>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</si>
  <si>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</si>
  <si>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</si>
  <si>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</si>
  <si>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</si>
  <si>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</si>
  <si>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</si>
  <si>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</si>
  <si>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</si>
  <si>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</si>
  <si>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</si>
  <si>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</si>
  <si>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</si>
  <si>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</si>
  <si>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</si>
  <si>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</si>
  <si>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</si>
  <si>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</si>
  <si>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</si>
  <si>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</si>
  <si>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</si>
  <si>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</si>
  <si>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</si>
  <si>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</si>
  <si>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</si>
  <si>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</si>
  <si>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</si>
  <si>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</si>
  <si>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</si>
  <si>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</si>
  <si>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</si>
  <si>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</si>
  <si>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</si>
  <si>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</si>
  <si>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</si>
  <si>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</si>
  <si>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</si>
  <si>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</si>
  <si>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</si>
  <si>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</si>
  <si>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</si>
  <si>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</si>
  <si>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</si>
  <si>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</si>
  <si>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</si>
  <si>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</si>
  <si>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</si>
  <si>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</si>
  <si>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</si>
  <si>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</si>
  <si>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</si>
  <si>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</si>
  <si>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</si>
  <si>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</si>
  <si>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</si>
  <si>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</si>
  <si>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</si>
  <si>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</si>
  <si>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</si>
  <si>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</si>
  <si>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</si>
  <si>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</si>
  <si>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</si>
  <si>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</si>
  <si>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</si>
  <si>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</si>
  <si>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</si>
  <si>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</si>
  <si>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</si>
  <si>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</si>
  <si>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</si>
  <si>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</si>
  <si>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</si>
  <si>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</si>
  <si>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</si>
  <si>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</si>
  <si>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</si>
  <si>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</si>
  <si>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</si>
  <si>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</si>
  <si>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</si>
  <si>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</si>
  <si>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</si>
  <si>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</si>
  <si>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</si>
  <si>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</si>
  <si>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</si>
  <si>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</si>
  <si>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</si>
  <si>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</si>
  <si>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</si>
  <si>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</si>
  <si>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</si>
  <si>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</si>
  <si>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</si>
  <si>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</si>
  <si>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</si>
  <si>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</si>
  <si>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</si>
  <si>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</si>
  <si>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</si>
  <si>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</si>
  <si>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</si>
  <si>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</si>
  <si>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</si>
  <si>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</si>
  <si>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</si>
  <si>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</si>
  <si>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</si>
  <si>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</si>
  <si>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</si>
  <si>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</si>
  <si>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</si>
  <si>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</si>
  <si>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</si>
  <si>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</si>
  <si>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</si>
  <si>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</si>
  <si>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</si>
  <si>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</si>
  <si>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</si>
  <si>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</si>
  <si>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</si>
  <si>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</si>
  <si>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</si>
  <si>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</si>
  <si>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</si>
  <si>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</si>
  <si>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</si>
  <si>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</si>
  <si>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</si>
  <si>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</si>
  <si>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</si>
  <si>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</si>
  <si>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</si>
  <si>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</si>
  <si>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</si>
  <si>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</si>
  <si>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</si>
  <si>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</si>
  <si>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</si>
  <si>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</si>
  <si>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</si>
  <si>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</si>
  <si>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</si>
  <si>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</si>
  <si>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</si>
  <si>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</si>
  <si>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</si>
  <si>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</si>
  <si>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</si>
  <si>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</si>
  <si>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</si>
  <si>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</si>
  <si>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</si>
  <si>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</si>
  <si>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</si>
  <si>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</si>
  <si>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</si>
  <si>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</si>
  <si>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</si>
  <si>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</si>
  <si>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</si>
  <si>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</si>
  <si>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</si>
  <si>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</si>
  <si>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</si>
  <si>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</si>
  <si>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</si>
  <si>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</si>
  <si>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</si>
  <si>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</si>
  <si>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</si>
  <si>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</si>
  <si>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</si>
  <si>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</si>
  <si>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</si>
  <si>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</si>
  <si>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</si>
  <si>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</si>
  <si>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</si>
  <si>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</si>
  <si>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</si>
  <si>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</si>
  <si>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</si>
  <si>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</si>
  <si>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</si>
  <si>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</si>
  <si>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</si>
  <si>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</si>
  <si>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</si>
  <si>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</si>
  <si>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</si>
  <si>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</si>
  <si>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</si>
  <si>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</si>
  <si>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</si>
  <si>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</si>
  <si>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</si>
  <si>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</si>
  <si>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</si>
  <si>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</si>
  <si>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</si>
  <si>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</si>
  <si>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</si>
  <si>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</si>
  <si>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</si>
  <si>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</si>
  <si>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</si>
  <si>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</si>
  <si>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</si>
  <si>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</si>
  <si>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</si>
  <si>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</si>
  <si>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</si>
  <si>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</si>
  <si>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</si>
  <si>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</si>
  <si>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</si>
  <si>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</si>
  <si>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</si>
  <si>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</si>
  <si>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</si>
  <si>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</si>
  <si>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</si>
  <si>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</si>
  <si>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</si>
  <si>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</si>
  <si>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</si>
  <si>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</si>
  <si>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</si>
  <si>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</si>
  <si>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</si>
  <si>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</si>
  <si>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</si>
  <si>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</si>
  <si>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</si>
  <si>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</si>
  <si>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</si>
  <si>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</si>
  <si>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</si>
  <si>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</si>
  <si>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</si>
  <si>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</si>
  <si>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</si>
  <si>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</si>
  <si>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</si>
  <si>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</si>
  <si>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</si>
  <si>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</si>
  <si>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</si>
  <si>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</si>
  <si>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</si>
  <si>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</si>
  <si>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</si>
  <si>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</si>
  <si>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</si>
  <si>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</si>
  <si>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</si>
  <si>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</si>
  <si>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</si>
  <si>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</si>
  <si>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</si>
  <si>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</si>
  <si>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</si>
  <si>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</si>
  <si>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</si>
  <si>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</si>
  <si>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</si>
  <si>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</si>
  <si>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</si>
  <si>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</si>
  <si>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</si>
  <si>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</si>
  <si>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</si>
  <si>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</si>
  <si>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</si>
  <si>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</si>
  <si>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</si>
  <si>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</si>
  <si>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</si>
  <si>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</si>
  <si>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</si>
  <si>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</si>
  <si>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</si>
  <si>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</si>
  <si>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</si>
  <si>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</si>
  <si>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</si>
  <si>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</si>
  <si>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</si>
  <si>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</si>
  <si>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</si>
  <si>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</si>
  <si>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</si>
  <si>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</si>
  <si>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</si>
  <si>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</si>
  <si>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</si>
  <si>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</si>
  <si>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</si>
  <si>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</si>
  <si>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</si>
  <si>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</si>
  <si>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</si>
  <si>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</si>
  <si>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</si>
  <si>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</si>
  <si>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</si>
  <si>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</si>
  <si>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</si>
  <si>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</si>
  <si>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</si>
  <si>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</si>
  <si>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</si>
  <si>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</si>
  <si>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</si>
  <si>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</si>
  <si>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</si>
  <si>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</si>
  <si>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</si>
  <si>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</si>
  <si>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</si>
  <si>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</si>
  <si>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</si>
  <si>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</si>
  <si>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</si>
  <si>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</si>
  <si>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</si>
  <si>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</si>
  <si>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</si>
  <si>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</si>
  <si>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</si>
  <si>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</si>
  <si>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</si>
  <si>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</si>
  <si>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</si>
  <si>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</si>
  <si>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</si>
  <si>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</si>
  <si>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</si>
  <si>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</si>
  <si>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</si>
  <si>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</si>
  <si>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</si>
  <si>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</si>
  <si>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</si>
  <si>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</si>
  <si>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</si>
  <si>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</si>
  <si>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</si>
  <si>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</si>
  <si>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</si>
  <si>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</si>
  <si>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</si>
  <si>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</si>
  <si>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</si>
  <si>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</si>
  <si>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</si>
  <si>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</si>
  <si>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</si>
  <si>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</si>
  <si>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</si>
  <si>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</si>
  <si>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</si>
  <si>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</si>
  <si>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</si>
  <si>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</si>
  <si>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</si>
  <si>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</si>
  <si>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</si>
  <si>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</si>
  <si>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</si>
  <si>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</si>
  <si>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</si>
  <si>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</si>
  <si>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</si>
  <si>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</si>
  <si>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</si>
  <si>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</si>
  <si>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</si>
  <si>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</si>
  <si>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</si>
  <si>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</si>
  <si>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</si>
  <si>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</si>
  <si>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</si>
  <si>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</si>
  <si>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</si>
  <si>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</si>
  <si>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</si>
  <si>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</si>
  <si>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</si>
  <si>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</si>
  <si>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</si>
  <si>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</si>
  <si>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</si>
  <si>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</si>
  <si>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</si>
  <si>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</si>
  <si>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</si>
  <si>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</si>
  <si>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</si>
  <si>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</si>
  <si>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</si>
  <si>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</si>
  <si>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</si>
  <si>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</si>
  <si>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</si>
  <si>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</si>
  <si>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</si>
  <si>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</si>
  <si>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</si>
  <si>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</si>
  <si>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</si>
  <si>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</si>
  <si>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</si>
  <si>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</si>
  <si>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</si>
  <si>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</si>
  <si>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</si>
  <si>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</si>
  <si>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</si>
  <si>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</si>
  <si>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</si>
  <si>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</si>
  <si>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</si>
  <si>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</si>
  <si>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</si>
  <si>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</si>
  <si>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</si>
  <si>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</si>
  <si>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</si>
  <si>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</si>
  <si>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</si>
  <si>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</si>
  <si>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</si>
  <si>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</si>
  <si>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</si>
  <si>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</si>
  <si>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</si>
  <si>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</si>
  <si>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</si>
  <si>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</si>
  <si>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</si>
  <si>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</si>
  <si>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</si>
  <si>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</si>
  <si>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</si>
  <si>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</si>
  <si>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</si>
  <si>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</si>
  <si>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</si>
  <si>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</si>
  <si>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</si>
  <si>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</si>
  <si>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</si>
  <si>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</si>
  <si>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</si>
  <si>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</si>
  <si>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</si>
  <si>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</si>
  <si>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</si>
  <si>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</si>
  <si>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</si>
  <si>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</si>
  <si>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</si>
  <si>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</si>
  <si>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</si>
  <si>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</si>
  <si>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</si>
  <si>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</si>
  <si>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</si>
  <si>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</si>
  <si>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</si>
  <si>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</si>
  <si>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</si>
  <si>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</si>
  <si>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</si>
  <si>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</si>
  <si>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</si>
  <si>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</si>
  <si>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</si>
  <si>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</si>
  <si>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</si>
  <si>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</si>
  <si>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</si>
  <si>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</si>
  <si>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</si>
  <si>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</si>
  <si>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</si>
  <si>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</si>
  <si>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</si>
  <si>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</si>
  <si>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</si>
  <si>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</si>
  <si>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</si>
  <si>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</si>
  <si>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</si>
  <si>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</si>
  <si>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</si>
  <si>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</si>
  <si>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</si>
  <si>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</si>
  <si>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</si>
  <si>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</si>
  <si>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</si>
  <si>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</si>
  <si>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</si>
  <si>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</si>
  <si>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</si>
  <si>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</si>
  <si>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</si>
  <si>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</si>
  <si>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</si>
  <si>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</si>
  <si>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</si>
  <si>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</si>
  <si>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</si>
  <si>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</si>
  <si>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</si>
  <si>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</si>
  <si>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</si>
  <si>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</si>
  <si>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</si>
  <si>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</si>
  <si>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</si>
  <si>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</si>
  <si>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</si>
  <si>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</si>
  <si>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</si>
  <si>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</si>
  <si>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</si>
  <si>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</si>
  <si>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</si>
  <si>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</si>
  <si>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</si>
  <si>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</si>
  <si>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</si>
  <si>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</si>
  <si>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</si>
  <si>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</si>
  <si>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</si>
  <si>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</si>
  <si>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</si>
  <si>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</si>
  <si>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</si>
  <si>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</si>
  <si>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</si>
  <si>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</si>
  <si>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</si>
  <si>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</si>
  <si>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</si>
  <si>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</si>
  <si>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</si>
  <si>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</si>
  <si>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</si>
  <si>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</si>
  <si>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</si>
  <si>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</si>
  <si>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</si>
  <si>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</si>
  <si>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</si>
  <si>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</si>
  <si>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</si>
  <si>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</si>
  <si>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</si>
  <si>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</si>
  <si>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</si>
  <si>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</si>
  <si>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</si>
  <si>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</si>
  <si>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</si>
  <si>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</si>
  <si>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</si>
  <si>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</si>
  <si>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</si>
  <si>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</si>
  <si>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</si>
  <si>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</si>
  <si>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</si>
  <si>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</si>
  <si>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</si>
  <si>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</si>
  <si>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</si>
  <si>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</si>
  <si>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</si>
  <si>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</si>
  <si>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</si>
  <si>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</si>
  <si>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</si>
  <si>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</si>
  <si>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</si>
  <si>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</si>
  <si>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</si>
  <si>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</si>
  <si>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</si>
  <si>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</si>
  <si>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</si>
  <si>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</si>
  <si>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</si>
  <si>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</si>
  <si>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</si>
  <si>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</si>
  <si>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</si>
  <si>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</si>
  <si>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</si>
  <si>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</si>
  <si>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</si>
  <si>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</si>
  <si>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</si>
  <si>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</si>
  <si>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</si>
  <si>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</si>
  <si>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</si>
  <si>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</si>
  <si>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</si>
  <si>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</si>
  <si>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</si>
  <si>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</si>
  <si>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</si>
  <si>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</si>
  <si>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</si>
  <si>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</si>
  <si>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</si>
  <si>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</si>
  <si>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</si>
  <si>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</si>
  <si>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</si>
  <si>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</si>
  <si>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</si>
  <si>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</si>
  <si>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</si>
  <si>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</si>
  <si>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</si>
  <si>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</si>
  <si>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</si>
  <si>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</si>
  <si>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</si>
  <si>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</si>
  <si>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</si>
  <si>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</si>
  <si>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</si>
  <si>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</si>
  <si>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</si>
  <si>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</si>
  <si>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</si>
  <si>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</si>
  <si>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</si>
  <si>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</si>
  <si>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</si>
  <si>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</si>
  <si>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</si>
  <si>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</si>
  <si>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</si>
  <si>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</si>
  <si>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</si>
  <si>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</si>
  <si>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</si>
  <si>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</si>
  <si>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</si>
  <si>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</si>
  <si>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</si>
  <si>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</si>
  <si>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</si>
  <si>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</si>
  <si>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</si>
  <si>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</si>
  <si>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</si>
  <si>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</si>
  <si>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</si>
  <si>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</si>
  <si>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</si>
  <si>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</si>
  <si>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</si>
  <si>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</si>
  <si>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</si>
  <si>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</si>
  <si>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</si>
  <si>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</si>
  <si>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</si>
  <si>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</si>
  <si>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</si>
  <si>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</si>
  <si>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</si>
  <si>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</si>
  <si>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</si>
  <si>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</si>
  <si>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</si>
  <si>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</si>
  <si>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</si>
  <si>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</si>
  <si>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</si>
  <si>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</si>
  <si>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</si>
  <si>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</si>
  <si>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</si>
  <si>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</si>
  <si>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</si>
  <si>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</si>
  <si>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</si>
  <si>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</si>
  <si>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</si>
  <si>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</si>
  <si>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</si>
  <si>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</si>
  <si>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</si>
  <si>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</si>
  <si>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</si>
  <si>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</si>
  <si>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</si>
  <si>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</si>
  <si>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</si>
  <si>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</si>
  <si>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</si>
  <si>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</si>
  <si>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</si>
  <si>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</si>
  <si>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</si>
  <si>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</si>
  <si>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</si>
  <si>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</si>
  <si>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</si>
  <si>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</si>
  <si>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</si>
  <si>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</si>
  <si>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</si>
  <si>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</si>
  <si>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</si>
  <si>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</si>
  <si>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</si>
  <si>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</si>
  <si>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</si>
  <si>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</si>
  <si>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</si>
  <si>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</si>
  <si>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</si>
  <si>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</si>
  <si>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</si>
  <si>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</si>
  <si>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</si>
  <si>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</si>
  <si>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</si>
  <si>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</si>
  <si>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</si>
  <si>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</si>
  <si>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</si>
  <si>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</si>
  <si>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</si>
  <si>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</si>
  <si>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</si>
  <si>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</si>
  <si>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</si>
  <si>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</si>
  <si>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</si>
  <si>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</si>
  <si>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</si>
  <si>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</si>
  <si>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</si>
  <si>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</si>
  <si>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</si>
  <si>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</si>
  <si>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</si>
  <si>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</si>
  <si>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</si>
  <si>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</si>
  <si>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</si>
  <si>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</si>
  <si>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</si>
  <si>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</si>
  <si>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</si>
  <si>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</si>
  <si>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</si>
  <si>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</si>
  <si>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</si>
  <si>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</si>
  <si>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</si>
  <si>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</si>
  <si>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</si>
  <si>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</si>
  <si>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</si>
  <si>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</si>
  <si>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</si>
  <si>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</si>
  <si>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</si>
  <si>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</si>
  <si>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</si>
  <si>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</si>
  <si>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</si>
  <si>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</si>
  <si>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</si>
  <si>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</si>
  <si>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</si>
  <si>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</si>
  <si>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</si>
  <si>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</si>
  <si>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</si>
  <si>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</si>
  <si>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</si>
  <si>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</si>
  <si>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</si>
  <si>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</si>
  <si>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</si>
  <si>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</si>
  <si>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</si>
  <si>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</si>
  <si>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</si>
  <si>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</si>
  <si>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</si>
  <si>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</si>
  <si>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</si>
  <si>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</si>
  <si>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</si>
  <si>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</si>
  <si>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</si>
  <si>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</si>
  <si>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</si>
  <si>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</si>
  <si>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</si>
  <si>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</si>
  <si>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</si>
  <si>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</si>
  <si>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</si>
  <si>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</si>
  <si>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</si>
  <si>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</si>
  <si>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</si>
  <si>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</si>
  <si>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</si>
  <si>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</si>
  <si>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</si>
  <si>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</si>
  <si>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</si>
  <si>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</si>
  <si>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</si>
  <si>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</si>
  <si>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</si>
  <si>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</si>
  <si>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</si>
  <si>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</si>
  <si>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</si>
  <si>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</si>
  <si>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</si>
  <si>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</si>
  <si>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</si>
  <si>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</si>
  <si>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</si>
  <si>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</si>
  <si>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</si>
  <si>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</si>
  <si>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</si>
  <si>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</si>
  <si>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</si>
  <si>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</si>
  <si>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</si>
  <si>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</si>
  <si>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</si>
  <si>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</si>
  <si>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</si>
  <si>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</si>
  <si>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</si>
  <si>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</si>
  <si>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</si>
  <si>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</si>
  <si>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</si>
  <si>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</si>
  <si>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</si>
  <si>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</si>
  <si>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</si>
  <si>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</si>
  <si>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</si>
  <si>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</si>
  <si>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</si>
  <si>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</si>
  <si>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</si>
  <si>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</si>
  <si>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</si>
  <si>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</si>
  <si>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</si>
  <si>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</si>
  <si>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</si>
  <si>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</si>
  <si>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</si>
  <si>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</si>
  <si>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</si>
  <si>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</si>
  <si>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</si>
  <si>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</si>
  <si>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</si>
  <si>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</si>
  <si>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</si>
  <si>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</si>
  <si>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</si>
  <si>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</si>
  <si>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</si>
  <si>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</si>
  <si>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</si>
  <si>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</si>
  <si>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</si>
  <si>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</si>
  <si>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</si>
  <si>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</si>
  <si>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</si>
  <si>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</si>
  <si>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</si>
  <si>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</si>
  <si>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</si>
  <si>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</si>
  <si>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</si>
  <si>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</si>
  <si>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</si>
  <si>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</si>
  <si>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</si>
  <si>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</si>
  <si>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</si>
  <si>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</si>
  <si>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</si>
  <si>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</si>
  <si>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</si>
  <si>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</si>
  <si>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</si>
  <si>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</si>
  <si>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</si>
  <si>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</si>
  <si>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</si>
  <si>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</si>
  <si>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</si>
  <si>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</si>
  <si>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</si>
  <si>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</si>
  <si>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</si>
  <si>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</si>
  <si>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</si>
  <si>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</si>
  <si>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</si>
  <si>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</si>
  <si>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</si>
  <si>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</si>
  <si>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</si>
  <si>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</si>
  <si>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</si>
  <si>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</si>
  <si>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</si>
  <si>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</si>
  <si>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</si>
  <si>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</si>
  <si>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</si>
  <si>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</si>
  <si>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</si>
  <si>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</si>
  <si>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</si>
  <si>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</si>
  <si>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</si>
  <si>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</si>
  <si>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</si>
  <si>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</si>
  <si>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</si>
  <si>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</si>
  <si>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</si>
  <si>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</si>
  <si>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</si>
  <si>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</si>
  <si>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</si>
  <si>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</si>
  <si>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</si>
  <si>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</si>
  <si>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</si>
  <si>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</si>
  <si>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</si>
  <si>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</si>
  <si>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</si>
  <si>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</si>
  <si>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</si>
  <si>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</si>
  <si>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</si>
  <si>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</si>
  <si>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</si>
  <si>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</si>
  <si>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</si>
  <si>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</si>
  <si>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</si>
  <si>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</si>
  <si>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</si>
  <si>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</si>
  <si>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</si>
  <si>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</si>
  <si>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</si>
  <si>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</si>
  <si>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</si>
  <si>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</si>
  <si>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</si>
  <si>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</si>
  <si>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</si>
  <si>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</si>
  <si>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</si>
  <si>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</si>
  <si>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</si>
  <si>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</si>
  <si>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</si>
  <si>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</si>
  <si>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</si>
  <si>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</si>
  <si>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</si>
  <si>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</si>
  <si>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</si>
  <si>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</si>
  <si>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</si>
  <si>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</si>
  <si>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</si>
  <si>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</si>
  <si>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</si>
  <si>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</si>
  <si>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</si>
  <si>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</si>
  <si>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</si>
  <si>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</si>
  <si>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</si>
  <si>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</si>
  <si>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</si>
  <si>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</si>
  <si>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</si>
  <si>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</si>
  <si>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</si>
  <si>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</si>
  <si>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</si>
  <si>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</si>
  <si>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</si>
  <si>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</si>
  <si>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</si>
  <si>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</si>
  <si>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</si>
  <si>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</si>
  <si>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</si>
  <si>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</si>
  <si>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</si>
  <si>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</si>
  <si>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</si>
  <si>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</si>
  <si>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</si>
  <si>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</si>
  <si>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</si>
  <si>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</si>
  <si>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</si>
  <si>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</si>
  <si>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</si>
  <si>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</si>
  <si>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</si>
  <si>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</si>
  <si>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</si>
  <si>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</si>
  <si>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</si>
  <si>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</si>
  <si>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</si>
  <si>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</si>
  <si>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</si>
  <si>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</si>
  <si>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</si>
  <si>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</si>
  <si>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</si>
  <si>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</si>
  <si>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</si>
  <si>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</si>
  <si>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</si>
  <si>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</si>
  <si>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</si>
  <si>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</si>
  <si>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</si>
  <si>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</si>
  <si>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</si>
  <si>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</si>
  <si>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</si>
  <si>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</si>
  <si>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</si>
  <si>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</si>
  <si>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</si>
  <si>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</si>
  <si>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</si>
  <si>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</si>
  <si>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</si>
  <si>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</si>
  <si>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</si>
  <si>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</si>
  <si>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</si>
  <si>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</si>
  <si>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</si>
  <si>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</si>
  <si>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</si>
  <si>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</si>
  <si>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</si>
  <si>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</si>
  <si>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</si>
  <si>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</si>
  <si>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</si>
  <si>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</si>
  <si>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</si>
  <si>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</si>
  <si>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</si>
  <si>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</si>
  <si>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</si>
  <si>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</si>
  <si>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</si>
  <si>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</si>
  <si>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</si>
  <si>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</si>
  <si>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</si>
  <si>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</si>
  <si>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</si>
  <si>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</si>
  <si>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</si>
  <si>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</si>
  <si>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</si>
  <si>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</si>
  <si>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</si>
  <si>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</si>
  <si>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</si>
  <si>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</si>
  <si>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</si>
  <si>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</si>
  <si>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</si>
  <si>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</si>
  <si>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</si>
  <si>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</si>
  <si>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</si>
  <si>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</si>
  <si>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</si>
  <si>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</si>
  <si>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</si>
  <si>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</si>
  <si>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</si>
  <si>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</si>
  <si>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</si>
  <si>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</si>
  <si>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</si>
  <si>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</si>
  <si>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</si>
  <si>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</si>
  <si>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</si>
  <si>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</si>
  <si>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</si>
  <si>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</si>
  <si>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</si>
  <si>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</si>
  <si>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</si>
  <si>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</si>
  <si>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</si>
  <si>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</si>
  <si>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</si>
  <si>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</si>
  <si>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</si>
  <si>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</si>
  <si>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</si>
  <si>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</si>
  <si>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</si>
  <si>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</si>
  <si>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</si>
  <si>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</si>
  <si>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</si>
  <si>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</si>
  <si>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</si>
  <si>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</si>
  <si>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</si>
  <si>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</si>
  <si>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</si>
  <si>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</si>
  <si>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</si>
  <si>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</si>
  <si>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</si>
  <si>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</si>
  <si>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</si>
  <si>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</si>
  <si>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</si>
  <si>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</si>
  <si>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</si>
  <si>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</si>
  <si>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</si>
  <si>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</si>
  <si>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</si>
  <si>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</si>
  <si>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</si>
  <si>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</si>
  <si>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</si>
  <si>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</si>
  <si>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</si>
  <si>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</si>
  <si>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</si>
  <si>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</si>
  <si>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</si>
  <si>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</si>
  <si>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</si>
  <si>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</si>
  <si>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</si>
  <si>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</si>
  <si>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</si>
  <si>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</si>
  <si>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</si>
  <si>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</si>
  <si>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</si>
  <si>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</si>
  <si>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</si>
  <si>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</si>
  <si>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</si>
  <si>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</si>
  <si>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</si>
  <si>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</si>
  <si>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</si>
  <si>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</si>
  <si>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</si>
  <si>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</si>
  <si>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</si>
  <si>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</si>
  <si>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</si>
  <si>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</si>
  <si>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</si>
  <si>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</si>
  <si>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</si>
  <si>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</si>
  <si>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</si>
  <si>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</si>
  <si>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</si>
  <si>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</si>
  <si>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</si>
  <si>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</si>
  <si>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</si>
  <si>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</si>
  <si>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</si>
  <si>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</si>
  <si>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</si>
  <si>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</si>
  <si>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</si>
  <si>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</si>
  <si>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</si>
  <si>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</si>
  <si>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</si>
  <si>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</si>
  <si>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</si>
  <si>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</si>
  <si>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</si>
  <si>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</si>
  <si>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</si>
  <si>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</si>
  <si>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</si>
  <si>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</si>
  <si>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</si>
  <si>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</si>
  <si>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</si>
  <si>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</si>
  <si>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</si>
  <si>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</si>
  <si>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</si>
  <si>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</si>
  <si>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</si>
  <si>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</si>
  <si>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</si>
  <si>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</si>
  <si>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</si>
  <si>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</si>
  <si>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</si>
  <si>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</si>
  <si>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</si>
  <si>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</si>
  <si>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</si>
  <si>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</si>
  <si>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</si>
  <si>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</si>
  <si>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</si>
  <si>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</si>
  <si>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</si>
  <si>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</si>
  <si>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</si>
  <si>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</si>
  <si>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</si>
  <si>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</si>
  <si>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</si>
  <si>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</si>
  <si>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</si>
  <si>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</si>
  <si>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</si>
  <si>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</si>
  <si>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</si>
  <si>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</si>
  <si>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</si>
  <si>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</si>
  <si>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</si>
  <si>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</si>
  <si>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</si>
  <si>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</si>
  <si>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</si>
  <si>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</si>
  <si>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</si>
  <si>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</si>
  <si>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</si>
  <si>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</si>
  <si>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</si>
  <si>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</si>
  <si>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</si>
  <si>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</si>
  <si>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</si>
  <si>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</si>
  <si>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</si>
  <si>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</si>
  <si>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</si>
  <si>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</si>
  <si>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</si>
  <si>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</si>
  <si>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</si>
  <si>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</si>
  <si>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</si>
  <si>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</si>
  <si>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</si>
  <si>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</si>
  <si>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</si>
  <si>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</si>
  <si>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</si>
  <si>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</si>
  <si>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</si>
  <si>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</si>
  <si>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</si>
  <si>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</si>
  <si>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</si>
  <si>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</si>
  <si>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</si>
  <si>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</si>
  <si>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</si>
  <si>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</si>
  <si>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</si>
  <si>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</si>
  <si>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</si>
  <si>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</si>
  <si>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</si>
  <si>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</si>
  <si>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</si>
  <si>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</si>
  <si>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</si>
  <si>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</si>
  <si>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</si>
  <si>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</si>
  <si>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</si>
  <si>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</si>
  <si>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</si>
  <si>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</si>
  <si>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</si>
  <si>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</si>
  <si>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</si>
  <si>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</si>
  <si>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</si>
  <si>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</si>
  <si>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</si>
  <si>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</si>
  <si>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</si>
  <si>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</si>
  <si>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</si>
  <si>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</si>
  <si>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</si>
  <si>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</si>
  <si>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</si>
  <si>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</si>
  <si>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</si>
  <si>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</si>
  <si>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</si>
  <si>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</si>
  <si>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</si>
  <si>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</si>
  <si>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</si>
  <si>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</si>
  <si>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</si>
  <si>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</si>
  <si>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</si>
  <si>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</si>
  <si>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</si>
  <si>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</si>
  <si>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</si>
  <si>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</si>
  <si>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</si>
  <si>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</si>
  <si>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</si>
  <si>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</si>
  <si>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</si>
  <si>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</si>
  <si>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</si>
  <si>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</si>
  <si>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</si>
  <si>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</si>
  <si>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</si>
  <si>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</si>
  <si>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</si>
  <si>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</si>
  <si>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</si>
  <si>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</si>
  <si>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</si>
  <si>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</si>
  <si>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</si>
  <si>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</si>
  <si>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</si>
  <si>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</si>
  <si>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</si>
  <si>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</si>
  <si>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</si>
  <si>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</si>
  <si>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</si>
  <si>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</si>
  <si>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</si>
  <si>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</si>
  <si>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</si>
  <si>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</si>
  <si>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</si>
  <si>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</si>
  <si>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</si>
  <si>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</si>
  <si>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</si>
  <si>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</si>
  <si>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</si>
  <si>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</si>
  <si>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</si>
  <si>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</si>
  <si>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</si>
  <si>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</si>
  <si>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</si>
  <si>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</si>
  <si>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</si>
  <si>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</si>
  <si>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</si>
  <si>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</si>
  <si>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</si>
  <si>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</si>
  <si>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</si>
  <si>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</si>
  <si>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</si>
  <si>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</si>
  <si>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</si>
  <si>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</si>
  <si>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</si>
  <si>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</si>
  <si>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</si>
  <si>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</si>
  <si>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</si>
  <si>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</si>
  <si>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</si>
  <si>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</si>
  <si>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</si>
  <si>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</si>
  <si>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</si>
  <si>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</si>
  <si>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</si>
  <si>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</si>
  <si>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</si>
  <si>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</si>
  <si>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</si>
  <si>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</si>
  <si>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</si>
  <si>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</si>
  <si>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</si>
  <si>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</si>
  <si>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</si>
  <si>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</si>
  <si>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</si>
  <si>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</si>
  <si>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</si>
  <si>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</si>
  <si>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</si>
  <si>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</si>
  <si>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</si>
  <si>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</si>
  <si>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</si>
  <si>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</si>
  <si>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</si>
  <si>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</si>
  <si>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</si>
  <si>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</si>
  <si>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</si>
  <si>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</si>
  <si>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</si>
  <si>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</si>
  <si>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</si>
  <si>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</si>
  <si>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</si>
  <si>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</si>
  <si>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</si>
  <si>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</si>
  <si>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</si>
  <si>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</si>
  <si>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</si>
  <si>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</si>
  <si>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</si>
  <si>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</si>
  <si>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</si>
  <si>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</si>
  <si>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</si>
  <si>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</si>
  <si>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</si>
  <si>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</si>
  <si>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</si>
  <si>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</si>
  <si>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</si>
  <si>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</si>
  <si>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</si>
  <si>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</si>
  <si>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</si>
  <si>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</si>
  <si>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</si>
  <si>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</si>
  <si>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</si>
  <si>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</si>
  <si>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</si>
  <si>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</si>
  <si>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</si>
  <si>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</si>
  <si>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</si>
  <si>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</si>
  <si>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</si>
  <si>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</si>
  <si>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</si>
  <si>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</si>
  <si>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</si>
  <si>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</si>
  <si>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</si>
  <si>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</si>
  <si>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</si>
  <si>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</si>
  <si>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</si>
  <si>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</si>
  <si>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</si>
  <si>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</si>
  <si>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</si>
  <si>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</si>
  <si>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</si>
  <si>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</si>
  <si>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</si>
  <si>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</si>
  <si>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</si>
  <si>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</si>
  <si>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</si>
  <si>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</si>
  <si>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</si>
  <si>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</si>
  <si>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</si>
  <si>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</si>
  <si>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</si>
  <si>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</si>
  <si>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</si>
  <si>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</si>
  <si>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</si>
  <si>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</si>
  <si>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</si>
  <si>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</si>
  <si>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</si>
  <si>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</si>
  <si>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</si>
  <si>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</si>
  <si>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</si>
  <si>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</si>
  <si>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</si>
  <si>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</si>
  <si>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</si>
  <si>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</si>
  <si>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</si>
  <si>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</si>
  <si>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</si>
  <si>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</si>
  <si>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</si>
  <si>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</si>
  <si>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</si>
  <si>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</si>
  <si>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</si>
  <si>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</si>
  <si>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</si>
  <si>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</si>
  <si>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</si>
  <si>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</si>
  <si>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</si>
  <si>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</si>
  <si>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</si>
  <si>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</si>
  <si>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</si>
  <si>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</si>
  <si>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</si>
  <si>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</si>
  <si>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</si>
  <si>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</si>
  <si>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</si>
  <si>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</si>
  <si>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</si>
  <si>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</si>
  <si>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</si>
  <si>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</si>
  <si>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</si>
  <si>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</si>
  <si>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</si>
  <si>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</si>
  <si>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</si>
  <si>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</si>
  <si>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</si>
  <si>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</si>
  <si>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</si>
  <si>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</si>
  <si>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</si>
  <si>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</si>
  <si>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</si>
  <si>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</si>
  <si>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</si>
  <si>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</si>
  <si>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</si>
  <si>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</si>
  <si>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</si>
  <si>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</si>
  <si>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</si>
  <si>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</si>
  <si>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</si>
  <si>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</si>
  <si>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</si>
  <si>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</si>
  <si>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</si>
  <si>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</si>
  <si>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</si>
  <si>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</si>
  <si>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</si>
  <si>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</si>
  <si>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</si>
  <si>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</si>
  <si>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</si>
  <si>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</si>
  <si>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</si>
  <si>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</si>
  <si>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</si>
  <si>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</si>
  <si>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</si>
  <si>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</si>
  <si>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</si>
  <si>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</si>
  <si>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</si>
  <si>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</si>
  <si>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</si>
  <si>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</si>
  <si>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</si>
  <si>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</si>
  <si>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</si>
  <si>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</si>
  <si>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</si>
  <si>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</si>
  <si>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</si>
  <si>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</si>
  <si>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</si>
  <si>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</si>
  <si>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</si>
  <si>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</si>
  <si>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</si>
  <si>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</si>
  <si>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</si>
  <si>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</si>
  <si>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</si>
  <si>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</si>
  <si>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</si>
  <si>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</si>
  <si>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</si>
  <si>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</si>
  <si>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</si>
  <si>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</si>
  <si>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</si>
  <si>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</si>
  <si>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</si>
  <si>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</si>
  <si>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</si>
  <si>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</si>
  <si>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</si>
  <si>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</si>
  <si>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</si>
  <si>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</si>
  <si>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</si>
  <si>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</si>
  <si>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</si>
  <si>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</si>
  <si>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</si>
  <si>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</si>
  <si>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</si>
  <si>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</si>
  <si>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</si>
  <si>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</si>
  <si>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</si>
  <si>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</si>
  <si>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</si>
  <si>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</si>
  <si>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</si>
  <si>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</si>
  <si>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</si>
  <si>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</si>
  <si>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</si>
  <si>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</si>
  <si>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</si>
  <si>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</si>
  <si>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</si>
  <si>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</si>
  <si>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</si>
  <si>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</si>
  <si>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</si>
  <si>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</si>
  <si>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</si>
  <si>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</si>
  <si>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</si>
  <si>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</si>
  <si>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</si>
  <si>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</si>
  <si>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</si>
  <si>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</si>
  <si>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</si>
  <si>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</si>
  <si>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</si>
  <si>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</si>
  <si>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</si>
  <si>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</si>
  <si>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</si>
  <si>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</si>
  <si>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</si>
  <si>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</si>
  <si>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</si>
  <si>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</si>
  <si>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</si>
  <si>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</si>
  <si>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</si>
  <si>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</si>
  <si>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</si>
  <si>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</si>
  <si>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</si>
  <si>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</si>
  <si>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</si>
  <si>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</si>
  <si>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</si>
  <si>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</si>
  <si>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</si>
  <si>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</si>
  <si>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</si>
  <si>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</si>
  <si>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</si>
  <si>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</si>
  <si>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</si>
  <si>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</si>
  <si>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</si>
  <si>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</si>
  <si>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</si>
  <si>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</si>
  <si>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</si>
  <si>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</si>
  <si>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</si>
  <si>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</si>
  <si>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</si>
  <si>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</si>
  <si>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</si>
  <si>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</si>
  <si>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</si>
  <si>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</si>
  <si>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</si>
  <si>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</si>
  <si>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</si>
  <si>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</si>
  <si>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</si>
  <si>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</si>
  <si>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</si>
  <si>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</si>
  <si>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</si>
  <si>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</si>
  <si>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</si>
  <si>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</si>
  <si>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</si>
  <si>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</si>
  <si>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</si>
  <si>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</si>
  <si>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</si>
  <si>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</si>
  <si>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</si>
  <si>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</si>
  <si>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</si>
  <si>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</si>
  <si>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</si>
  <si>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</si>
  <si>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</si>
  <si>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</si>
  <si>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</si>
  <si>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</si>
  <si>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</si>
  <si>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</si>
  <si>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</si>
  <si>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</si>
  <si>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</si>
  <si>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</si>
  <si>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</si>
  <si>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</si>
  <si>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</si>
  <si>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</si>
  <si>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</si>
  <si>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</si>
  <si>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</si>
  <si>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</si>
  <si>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</si>
  <si>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</si>
  <si>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</si>
  <si>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</si>
  <si>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</si>
  <si>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</si>
  <si>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</si>
  <si>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</si>
  <si>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</si>
  <si>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</si>
  <si>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</si>
  <si>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</si>
  <si>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</si>
  <si>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</si>
  <si>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</si>
  <si>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</si>
  <si>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</si>
  <si>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</si>
  <si>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</si>
  <si>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</si>
  <si>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</si>
  <si>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</si>
  <si>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</si>
  <si>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</si>
  <si>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</si>
  <si>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</si>
  <si>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</si>
  <si>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</si>
  <si>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</si>
  <si>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</si>
  <si>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</si>
  <si>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</si>
  <si>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</si>
  <si>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</si>
  <si>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</si>
  <si>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</si>
  <si>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</si>
  <si>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</si>
  <si>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</si>
  <si>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</si>
  <si>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</si>
  <si>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</si>
  <si>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</si>
  <si>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</si>
  <si>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</si>
  <si>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</si>
  <si>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</si>
  <si>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</si>
  <si>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</si>
  <si>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</si>
  <si>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</si>
  <si>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</si>
  <si>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</si>
  <si>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</si>
  <si>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</si>
  <si>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</si>
  <si>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</si>
  <si>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</si>
  <si>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</si>
  <si>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</si>
  <si>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</si>
  <si>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</si>
  <si>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</si>
  <si>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</si>
  <si>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</si>
  <si>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</si>
  <si>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</si>
  <si>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</si>
  <si>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</si>
  <si>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</si>
  <si>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</si>
  <si>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</si>
  <si>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</si>
  <si>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</si>
  <si>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</si>
  <si>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</si>
  <si>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</si>
  <si>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</si>
  <si>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</si>
  <si>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</si>
  <si>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</si>
  <si>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</si>
  <si>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</si>
  <si>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</si>
  <si>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</si>
  <si>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</si>
  <si>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</si>
  <si>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</si>
  <si>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</si>
  <si>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</si>
  <si>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</si>
  <si>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</si>
  <si>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</si>
  <si>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</si>
  <si>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</si>
  <si>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</si>
  <si>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</si>
  <si>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</si>
  <si>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</si>
  <si>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</si>
  <si>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</si>
  <si>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</si>
  <si>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</si>
  <si>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</si>
  <si>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</si>
  <si>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</si>
  <si>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</si>
  <si>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</si>
  <si>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</si>
  <si>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</si>
  <si>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</si>
  <si>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</si>
  <si>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</si>
  <si>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</si>
  <si>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</si>
  <si>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</si>
  <si>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</si>
  <si>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</si>
  <si>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</si>
  <si>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</si>
  <si>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</si>
  <si>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</si>
  <si>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</si>
  <si>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</si>
  <si>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</si>
  <si>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</si>
  <si>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</si>
  <si>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</si>
  <si>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</si>
  <si>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</si>
  <si>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</si>
  <si>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</si>
  <si>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</si>
  <si>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</si>
  <si>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</si>
  <si>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</si>
  <si>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</si>
  <si>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</si>
  <si>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</si>
  <si>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</si>
  <si>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</si>
  <si>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</si>
  <si>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</si>
  <si>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</si>
  <si>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</si>
  <si>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</si>
  <si>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</si>
  <si>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</si>
  <si>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</si>
  <si>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</si>
  <si>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</si>
  <si>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</si>
  <si>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</si>
  <si>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</si>
  <si>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</si>
  <si>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</si>
  <si>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</si>
  <si>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</si>
  <si>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</si>
  <si>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</si>
  <si>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</si>
  <si>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</si>
  <si>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</si>
  <si>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</si>
  <si>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</si>
  <si>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</si>
  <si>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</si>
  <si>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</si>
  <si>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</si>
  <si>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</si>
  <si>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</si>
  <si>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</si>
  <si>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</si>
  <si>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</si>
  <si>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</si>
  <si>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</si>
  <si>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</si>
  <si>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</si>
  <si>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</si>
  <si>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</si>
  <si>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</si>
  <si>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</si>
  <si>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</si>
  <si>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</si>
  <si>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</si>
  <si>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</si>
  <si>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</si>
  <si>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</si>
  <si>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</si>
  <si>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</si>
  <si>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</si>
  <si>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</si>
  <si>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</si>
  <si>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</si>
  <si>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</si>
  <si>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</si>
  <si>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</si>
  <si>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</si>
  <si>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</si>
  <si>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</si>
  <si>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</si>
  <si>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</si>
  <si>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</si>
  <si>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</si>
  <si>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</si>
  <si>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</si>
  <si>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</si>
  <si>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</si>
  <si>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</si>
  <si>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</si>
  <si>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</si>
  <si>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</si>
  <si>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</si>
  <si>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</si>
  <si>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</si>
  <si>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</si>
  <si>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</si>
  <si>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</si>
  <si>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</si>
  <si>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</si>
  <si>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</si>
  <si>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</si>
  <si>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</si>
  <si>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</si>
  <si>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</si>
  <si>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</si>
  <si>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</si>
  <si>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</si>
  <si>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</si>
  <si>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</si>
  <si>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</si>
  <si>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</si>
  <si>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</si>
  <si>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</si>
  <si>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</si>
  <si>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</si>
  <si>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</si>
  <si>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</si>
  <si>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</si>
  <si>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</si>
  <si>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</si>
  <si>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</si>
  <si>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</si>
  <si>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</si>
  <si>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</si>
  <si>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</si>
  <si>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</si>
  <si>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</si>
  <si>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</si>
  <si>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</si>
  <si>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</si>
  <si>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</si>
  <si>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</si>
  <si>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</si>
  <si>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</si>
  <si>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</si>
  <si>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</si>
  <si>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</si>
  <si>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</si>
  <si>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</si>
  <si>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</si>
  <si>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</si>
  <si>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</si>
  <si>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</si>
  <si>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</si>
  <si>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</si>
  <si>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</si>
  <si>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</si>
  <si>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</si>
  <si>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</si>
  <si>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</si>
  <si>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</si>
  <si>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</si>
  <si>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</si>
  <si>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</si>
  <si>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</si>
  <si>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</si>
  <si>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</si>
  <si>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</si>
  <si>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</si>
  <si>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</si>
  <si>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</si>
  <si>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</si>
  <si>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</si>
  <si>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</si>
  <si>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</si>
  <si>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</si>
  <si>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</si>
  <si>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</si>
  <si>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</si>
  <si>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</si>
  <si>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</si>
  <si>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</si>
  <si>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</si>
  <si>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</si>
  <si>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</si>
  <si>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</si>
  <si>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</si>
  <si>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</si>
  <si>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</si>
  <si>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</si>
  <si>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</si>
  <si>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</si>
  <si>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</si>
  <si>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</si>
  <si>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</si>
  <si>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</si>
  <si>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</si>
  <si>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</si>
  <si>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</si>
  <si>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</si>
  <si>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</si>
  <si>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</si>
  <si>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</si>
  <si>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</si>
  <si>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</si>
  <si>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</si>
  <si>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</si>
  <si>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</si>
  <si>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</si>
  <si>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</si>
  <si>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</si>
  <si>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</si>
  <si>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</si>
  <si>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</si>
  <si>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</si>
  <si>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</si>
  <si>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</si>
  <si>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</si>
  <si>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</si>
  <si>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</si>
  <si>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</si>
  <si>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</si>
  <si>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</si>
  <si>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</si>
  <si>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</si>
  <si>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</si>
  <si>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</si>
  <si>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</si>
  <si>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</si>
  <si>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</si>
  <si>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</si>
  <si>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</si>
  <si>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</si>
  <si>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</si>
  <si>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</si>
  <si>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</si>
  <si>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</si>
  <si>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</si>
  <si>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</si>
  <si>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</si>
  <si>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</si>
  <si>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</si>
  <si>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</si>
  <si>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</si>
  <si>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</si>
  <si>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</si>
  <si>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</si>
  <si>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</si>
  <si>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</si>
  <si>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</si>
  <si>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</si>
  <si>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</si>
  <si>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</si>
  <si>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</si>
  <si>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</si>
  <si>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</si>
  <si>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</si>
  <si>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</si>
  <si>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</si>
  <si>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</si>
  <si>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</si>
  <si>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</si>
  <si>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</si>
  <si>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</si>
  <si>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</si>
  <si>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</si>
  <si>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</si>
  <si>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</si>
  <si>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</si>
  <si>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</si>
  <si>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</si>
  <si>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</si>
  <si>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</si>
  <si>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</si>
  <si>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</si>
  <si>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</si>
  <si>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</si>
  <si>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</si>
  <si>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</si>
  <si>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</si>
  <si>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</si>
  <si>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</si>
  <si>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</si>
  <si>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</si>
  <si>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</si>
  <si>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</si>
  <si>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</si>
  <si>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</si>
  <si>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</si>
  <si>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</si>
  <si>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</si>
  <si>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</si>
  <si>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</si>
  <si>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</si>
  <si>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</si>
  <si>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</si>
  <si>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</si>
  <si>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</si>
  <si>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</si>
  <si>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</si>
  <si>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</si>
  <si>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</si>
  <si>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</si>
  <si>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</si>
  <si>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</si>
  <si>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</si>
  <si>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</si>
  <si>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</si>
  <si>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</si>
  <si>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</si>
  <si>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</si>
  <si>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</si>
  <si>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</si>
  <si>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</si>
  <si>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</si>
  <si>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</si>
  <si>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</si>
  <si>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</si>
  <si>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</si>
  <si>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</si>
  <si>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</si>
  <si>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</si>
  <si>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</si>
  <si>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</si>
  <si>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</si>
  <si>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</si>
  <si>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</si>
  <si>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</si>
  <si>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</si>
  <si>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</si>
  <si>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</si>
  <si>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</si>
  <si>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</si>
  <si>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</si>
  <si>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</si>
  <si>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</si>
  <si>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</si>
  <si>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</si>
  <si>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</si>
  <si>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</si>
  <si>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</si>
  <si>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</si>
  <si>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</si>
  <si>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</si>
  <si>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</si>
  <si>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</si>
  <si>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</si>
  <si>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</si>
  <si>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</si>
  <si>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</si>
  <si>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</si>
  <si>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</si>
  <si>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</si>
  <si>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</si>
  <si>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</si>
  <si>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</si>
  <si>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</si>
  <si>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</si>
  <si>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</si>
  <si>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</si>
  <si>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</si>
  <si>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</si>
  <si>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</si>
  <si>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</si>
  <si>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</si>
  <si>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</si>
  <si>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</si>
  <si>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</si>
  <si>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</si>
  <si>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</si>
  <si>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</si>
  <si>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</si>
  <si>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</si>
  <si>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</si>
  <si>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</si>
  <si>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</si>
  <si>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</si>
  <si>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</si>
  <si>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</si>
  <si>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</si>
  <si>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</si>
  <si>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</si>
  <si>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</si>
  <si>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</si>
  <si>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</si>
  <si>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</si>
  <si>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</si>
  <si>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</si>
  <si>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</si>
  <si>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</si>
  <si>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</si>
  <si>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</si>
  <si>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</si>
  <si>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</si>
  <si>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</si>
  <si>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</si>
  <si>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</si>
  <si>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</si>
  <si>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</si>
  <si>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</si>
  <si>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</si>
  <si>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</si>
  <si>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</si>
  <si>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</si>
  <si>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</si>
  <si>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</si>
  <si>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</si>
  <si>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</si>
  <si>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</si>
  <si>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</si>
  <si>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</si>
  <si>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</si>
  <si>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</si>
  <si>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</si>
  <si>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</si>
  <si>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</si>
  <si>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</si>
  <si>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</si>
  <si>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</si>
  <si>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</si>
  <si>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</si>
  <si>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</si>
  <si>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</si>
  <si>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</si>
  <si>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</si>
  <si>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</si>
  <si>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</si>
  <si>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</si>
  <si>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</si>
  <si>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</si>
  <si>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</si>
  <si>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</si>
  <si>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</si>
  <si>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</si>
  <si>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</si>
  <si>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</si>
  <si>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</si>
  <si>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</si>
  <si>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</si>
  <si>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</si>
  <si>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</si>
  <si>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</si>
  <si>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</si>
  <si>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</si>
  <si>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</si>
  <si>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</si>
  <si>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</si>
  <si>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</si>
  <si>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</si>
  <si>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</si>
  <si>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</si>
  <si>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</si>
  <si>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</si>
  <si>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</si>
  <si>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</si>
  <si>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</si>
  <si>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</si>
  <si>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</si>
  <si>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</si>
  <si>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</si>
  <si>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</si>
  <si>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</si>
  <si>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</si>
  <si>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</si>
  <si>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</si>
  <si>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</si>
  <si>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</si>
  <si>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</si>
  <si>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</si>
  <si>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</si>
  <si>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</si>
  <si>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</si>
  <si>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</si>
  <si>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</si>
  <si>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</si>
  <si>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</si>
  <si>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</si>
  <si>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</si>
  <si>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</si>
  <si>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</si>
  <si>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</si>
  <si>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</si>
  <si>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</si>
  <si>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</si>
  <si>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</si>
  <si>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</si>
  <si>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</si>
  <si>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</si>
  <si>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</si>
  <si>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</si>
  <si>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</si>
  <si>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</si>
  <si>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</si>
  <si>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</si>
  <si>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</si>
  <si>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</si>
  <si>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</si>
  <si>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</si>
  <si>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</si>
  <si>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</si>
  <si>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</si>
  <si>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</si>
  <si>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</si>
  <si>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</si>
  <si>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</si>
  <si>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</si>
  <si>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</si>
  <si>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</si>
  <si>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</si>
  <si>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</si>
  <si>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</si>
  <si>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</si>
  <si>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</si>
  <si>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</si>
  <si>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</si>
  <si>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</si>
  <si>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</si>
  <si>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</si>
  <si>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</si>
  <si>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</si>
  <si>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</si>
  <si>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</si>
  <si>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</si>
  <si>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</si>
  <si>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</si>
  <si>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</si>
  <si>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</si>
  <si>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</si>
  <si>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</si>
  <si>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</si>
  <si>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</si>
  <si>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</si>
  <si>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</si>
  <si>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</si>
  <si>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</si>
  <si>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</si>
  <si>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</si>
  <si>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</si>
  <si>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</si>
  <si>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</si>
  <si>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</si>
  <si>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</si>
  <si>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</si>
  <si>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</si>
  <si>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</si>
  <si>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</si>
  <si>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</si>
  <si>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</si>
  <si>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</si>
  <si>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</si>
  <si>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</si>
  <si>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</si>
  <si>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</si>
  <si>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</si>
  <si>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</si>
  <si>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</si>
  <si>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</si>
  <si>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</si>
  <si>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</si>
  <si>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</si>
  <si>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</si>
  <si>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</si>
  <si>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</si>
  <si>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</si>
  <si>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</si>
  <si>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</si>
  <si>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</si>
  <si>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</si>
  <si>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</si>
  <si>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</si>
  <si>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</si>
  <si>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</si>
  <si>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</si>
  <si>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</si>
  <si>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</si>
  <si>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</si>
  <si>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</si>
  <si>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</si>
  <si>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</si>
  <si>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</si>
  <si>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</si>
  <si>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</si>
  <si>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</si>
  <si>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</si>
  <si>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</si>
  <si>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</si>
  <si>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</si>
  <si>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</si>
  <si>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</si>
  <si>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</si>
  <si>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</si>
  <si>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</si>
  <si>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</si>
  <si>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</si>
  <si>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</si>
  <si>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</si>
  <si>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</si>
  <si>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</si>
  <si>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</si>
  <si>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</si>
  <si>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</si>
  <si>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</si>
  <si>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</si>
  <si>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</si>
  <si>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</si>
  <si>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</si>
  <si>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</si>
  <si>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</si>
  <si>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</si>
  <si>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</si>
  <si>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</si>
  <si>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</si>
  <si>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</si>
  <si>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</si>
  <si>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</si>
  <si>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</si>
  <si>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</si>
  <si>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</si>
  <si>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</si>
  <si>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</si>
  <si>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</si>
  <si>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</si>
  <si>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</si>
  <si>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</si>
  <si>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</si>
  <si>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</si>
  <si>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</si>
  <si>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</si>
  <si>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</si>
  <si>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</si>
  <si>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</si>
  <si>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</si>
  <si>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</si>
  <si>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</si>
  <si>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</si>
  <si>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</si>
  <si>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</si>
  <si>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</si>
  <si>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</si>
  <si>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</si>
  <si>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</si>
  <si>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</si>
  <si>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</si>
  <si>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</si>
  <si>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</si>
  <si>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</si>
  <si>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</si>
  <si>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</si>
  <si>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</si>
  <si>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</si>
  <si>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</si>
  <si>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</si>
  <si>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</si>
  <si>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</si>
  <si>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</si>
  <si>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</si>
  <si>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</si>
  <si>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</si>
  <si>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</si>
  <si>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</si>
  <si>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</si>
  <si>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</si>
  <si>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</si>
  <si>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</si>
  <si>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</si>
  <si>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</si>
  <si>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</si>
  <si>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</si>
  <si>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</si>
  <si>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</si>
  <si>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</si>
  <si>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</si>
  <si>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</si>
  <si>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</si>
  <si>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</si>
  <si>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</si>
  <si>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</si>
  <si>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</si>
  <si>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</si>
  <si>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</si>
  <si>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</si>
  <si>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</si>
  <si>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</si>
  <si>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</si>
  <si>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</si>
  <si>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</si>
  <si>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</si>
  <si>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</si>
  <si>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</si>
  <si>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</si>
  <si>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</si>
  <si>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</si>
  <si>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</si>
  <si>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</si>
  <si>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</si>
  <si>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</si>
  <si>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</si>
  <si>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</si>
  <si>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</si>
  <si>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</si>
  <si>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</si>
  <si>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</si>
  <si>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</si>
  <si>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</si>
  <si>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</si>
  <si>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</si>
  <si>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</si>
  <si>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</si>
  <si>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</si>
  <si>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</si>
  <si>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</si>
  <si>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</si>
  <si>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</si>
  <si>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</si>
  <si>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</si>
  <si>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</si>
  <si>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</si>
  <si>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</si>
  <si>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</si>
  <si>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</si>
  <si>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</si>
  <si>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</si>
  <si>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</si>
  <si>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</si>
  <si>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</si>
  <si>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</si>
  <si>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</si>
  <si>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</si>
  <si>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</si>
  <si>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</si>
  <si>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</si>
  <si>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</si>
  <si>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</si>
  <si>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</si>
  <si>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</si>
  <si>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</si>
  <si>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</si>
  <si>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</si>
  <si>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</si>
  <si>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</si>
  <si>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</si>
  <si>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</si>
  <si>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</si>
  <si>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</si>
  <si>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</si>
  <si>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</si>
  <si>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</si>
  <si>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</si>
  <si>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</si>
  <si>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</si>
  <si>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</si>
  <si>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</si>
  <si>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</si>
  <si>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</si>
  <si>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</si>
  <si>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</si>
  <si>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</si>
  <si>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</si>
  <si>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</si>
  <si>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</si>
  <si>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</si>
  <si>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</si>
  <si>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</si>
  <si>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</si>
  <si>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</si>
  <si>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</si>
  <si>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</si>
  <si>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</si>
  <si>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</si>
  <si>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</si>
  <si>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</si>
  <si>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</si>
  <si>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</si>
  <si>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</si>
  <si>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</si>
  <si>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</si>
  <si>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</si>
  <si>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</si>
  <si>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</si>
  <si>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</si>
  <si>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</si>
  <si>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</si>
  <si>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</si>
  <si>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</si>
  <si>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</si>
  <si>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</si>
  <si>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</si>
  <si>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</si>
  <si>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</si>
  <si>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</si>
  <si>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</si>
  <si>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</si>
  <si>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</si>
  <si>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</si>
  <si>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</si>
  <si>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</si>
  <si>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</si>
  <si>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</si>
  <si>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</si>
  <si>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</si>
  <si>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</si>
  <si>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</si>
  <si>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</si>
  <si>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</si>
  <si>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</si>
  <si>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</si>
  <si>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</si>
  <si>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</si>
  <si>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</si>
  <si>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</si>
  <si>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</si>
  <si>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</si>
  <si>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</si>
  <si>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</si>
  <si>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</si>
  <si>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</si>
  <si>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</si>
  <si>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</si>
  <si>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</si>
  <si>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</si>
  <si>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</si>
  <si>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</si>
  <si>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</si>
  <si>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</si>
  <si>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</si>
  <si>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</si>
  <si>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</si>
  <si>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</si>
  <si>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</si>
  <si>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</si>
  <si>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</si>
  <si>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</si>
  <si>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</si>
  <si>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</si>
  <si>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</si>
  <si>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</si>
  <si>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</si>
  <si>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</si>
  <si>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</si>
  <si>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</si>
  <si>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</si>
  <si>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</si>
  <si>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</si>
  <si>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</si>
  <si>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</si>
  <si>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</si>
  <si>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</si>
  <si>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</si>
  <si>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</si>
  <si>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</si>
  <si>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</si>
  <si>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</si>
  <si>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</si>
  <si>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</si>
  <si>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</si>
  <si>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</si>
  <si>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</si>
  <si>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</si>
  <si>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</si>
  <si>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</si>
  <si>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</si>
  <si>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</si>
  <si>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</si>
  <si>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</si>
  <si>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</si>
  <si>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</si>
  <si>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</si>
  <si>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</si>
  <si>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</si>
  <si>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</si>
  <si>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</si>
  <si>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</si>
  <si>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</si>
  <si>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</si>
  <si>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</si>
  <si>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</si>
  <si>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</si>
  <si>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</si>
  <si>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</si>
  <si>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</si>
  <si>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</si>
  <si>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</si>
  <si>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</si>
  <si>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</si>
  <si>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</si>
  <si>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</si>
  <si>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</si>
  <si>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</si>
  <si>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</si>
  <si>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</si>
  <si>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</si>
  <si>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</si>
  <si>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</si>
  <si>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</si>
  <si>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</si>
  <si>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</si>
  <si>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</si>
  <si>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</si>
  <si>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</si>
  <si>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</si>
  <si>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</si>
  <si>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</si>
  <si>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</si>
  <si>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</si>
  <si>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</si>
  <si>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</si>
  <si>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</si>
  <si>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</si>
  <si>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</si>
  <si>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</si>
  <si>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</si>
  <si>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</si>
  <si>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</si>
  <si>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</si>
  <si>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</si>
  <si>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</si>
  <si>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</si>
  <si>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</si>
  <si>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</si>
  <si>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</si>
  <si>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</si>
  <si>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</si>
  <si>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</si>
  <si>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</si>
  <si>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</si>
  <si>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</si>
  <si>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</si>
  <si>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</si>
  <si>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</si>
  <si>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</si>
  <si>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</si>
  <si>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</si>
  <si>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</si>
  <si>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</si>
  <si>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</si>
  <si>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</si>
  <si>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</si>
  <si>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</si>
  <si>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</si>
  <si>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</si>
  <si>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</si>
  <si>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</si>
  <si>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</si>
  <si>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</si>
  <si>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</si>
  <si>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</si>
  <si>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</si>
  <si>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</si>
  <si>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</si>
  <si>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</si>
  <si>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</si>
  <si>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</si>
  <si>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</si>
  <si>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</si>
  <si>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</si>
  <si>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</si>
  <si>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</si>
  <si>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</si>
  <si>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</si>
  <si>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</si>
  <si>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</si>
  <si>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</si>
  <si>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</si>
  <si>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</si>
  <si>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</si>
  <si>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</si>
  <si>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</si>
  <si>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</si>
  <si>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</si>
  <si>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</si>
  <si>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</si>
  <si>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</si>
  <si>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</si>
  <si>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</si>
  <si>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</si>
  <si>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</si>
  <si>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</si>
  <si>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</si>
  <si>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</si>
  <si>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</si>
  <si>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</si>
  <si>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</si>
  <si>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</si>
  <si>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</si>
  <si>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</si>
  <si>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</si>
  <si>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</si>
  <si>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</si>
  <si>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</si>
  <si>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</si>
  <si>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</si>
  <si>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</si>
  <si>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</si>
  <si>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</si>
  <si>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</si>
  <si>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</si>
  <si>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</si>
  <si>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</si>
  <si>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</si>
  <si>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</si>
  <si>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</si>
  <si>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</si>
  <si>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</si>
  <si>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</si>
  <si>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</si>
  <si>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</si>
  <si>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</si>
  <si>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</si>
  <si>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</si>
  <si>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</si>
  <si>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</si>
  <si>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</si>
  <si>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</si>
  <si>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</si>
  <si>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</si>
  <si>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</si>
  <si>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</si>
  <si>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</si>
  <si>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</si>
  <si>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</si>
  <si>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</si>
  <si>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</si>
  <si>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</si>
  <si>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</si>
  <si>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</si>
  <si>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</si>
  <si>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</si>
  <si>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</si>
  <si>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</si>
  <si>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</si>
  <si>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</si>
  <si>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</si>
  <si>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</si>
  <si>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</si>
  <si>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</si>
  <si>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</si>
  <si>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</si>
  <si>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</si>
  <si>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</si>
  <si>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</si>
  <si>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</si>
  <si>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</si>
  <si>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</si>
  <si>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</si>
  <si>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</si>
  <si>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</si>
  <si>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</si>
  <si>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</si>
  <si>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</si>
  <si>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</si>
  <si>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</si>
  <si>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</si>
  <si>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</si>
  <si>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</si>
  <si>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</si>
  <si>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</si>
  <si>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</si>
  <si>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</si>
  <si>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</si>
  <si>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</si>
  <si>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</si>
  <si>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</si>
  <si>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</si>
  <si>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</si>
  <si>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</si>
  <si>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</si>
  <si>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</si>
  <si>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</si>
  <si>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</si>
  <si>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</si>
  <si>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</si>
  <si>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</si>
  <si>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</si>
  <si>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</si>
  <si>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</si>
  <si>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</si>
  <si>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</si>
  <si>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</si>
  <si>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</si>
  <si>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</si>
  <si>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</si>
  <si>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</si>
  <si>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</si>
  <si>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</si>
  <si>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</si>
  <si>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</si>
  <si>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</si>
  <si>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</si>
  <si>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</si>
  <si>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</si>
  <si>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</si>
  <si>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</si>
  <si>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</si>
  <si>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</si>
  <si>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</si>
  <si>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</si>
  <si>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</si>
  <si>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</si>
  <si>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</si>
  <si>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</si>
  <si>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</si>
  <si>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</si>
  <si>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</si>
  <si>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</si>
  <si>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</si>
  <si>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</si>
  <si>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</si>
  <si>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</si>
  <si>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</si>
  <si>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</si>
  <si>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</si>
  <si>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</si>
  <si>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</si>
  <si>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</si>
  <si>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</si>
  <si>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</si>
  <si>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</si>
  <si>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</si>
  <si>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</si>
  <si>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</si>
  <si>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</si>
  <si>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</si>
  <si>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</si>
  <si>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</si>
  <si>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</si>
  <si>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</si>
  <si>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</si>
  <si>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</si>
  <si>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</si>
  <si>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</si>
  <si>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</si>
  <si>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</si>
  <si>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</si>
  <si>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</si>
  <si>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</si>
  <si>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</si>
  <si>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</si>
  <si>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</si>
  <si>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</si>
  <si>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</si>
  <si>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</si>
  <si>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</si>
  <si>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</si>
  <si>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</si>
  <si>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</si>
  <si>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</si>
  <si>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</si>
  <si>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</si>
  <si>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</si>
  <si>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</si>
  <si>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</si>
  <si>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</si>
  <si>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</si>
  <si>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</si>
  <si>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</si>
  <si>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</si>
  <si>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</si>
  <si>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</si>
  <si>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</si>
  <si>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</si>
  <si>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</si>
  <si>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</si>
  <si>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</si>
  <si>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</si>
  <si>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</si>
  <si>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</si>
  <si>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</si>
  <si>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</si>
  <si>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</si>
  <si>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</si>
  <si>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</si>
  <si>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</si>
  <si>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</si>
  <si>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</si>
  <si>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</si>
  <si>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</si>
  <si>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</si>
  <si>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</si>
  <si>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</si>
  <si>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</si>
  <si>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</si>
  <si>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</si>
  <si>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</si>
  <si>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</si>
  <si>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</si>
  <si>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</si>
  <si>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</si>
  <si>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</si>
  <si>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</si>
  <si>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</si>
  <si>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</si>
  <si>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</si>
  <si>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</si>
  <si>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</si>
  <si>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</si>
  <si>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</si>
  <si>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</si>
  <si>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</si>
  <si>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</si>
  <si>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</si>
  <si>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</si>
  <si>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</si>
  <si>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</si>
  <si>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</si>
  <si>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</si>
  <si>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</si>
  <si>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</si>
  <si>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</si>
  <si>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</si>
  <si>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</si>
  <si>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</si>
  <si>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</si>
  <si>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</si>
  <si>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</si>
  <si>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</si>
  <si>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</si>
  <si>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</si>
  <si>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</si>
  <si>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</si>
  <si>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</si>
  <si>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</si>
  <si>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</si>
  <si>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</si>
  <si>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</si>
  <si>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</si>
  <si>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</si>
  <si>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</si>
  <si>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</si>
  <si>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</si>
  <si>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</si>
  <si>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</si>
  <si>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</si>
  <si>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</si>
  <si>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</si>
  <si>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</si>
  <si>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</si>
  <si>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</si>
  <si>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</si>
  <si>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</si>
  <si>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</si>
  <si>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</si>
  <si>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</si>
  <si>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</si>
  <si>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</si>
  <si>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</si>
  <si>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</si>
  <si>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</si>
  <si>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</si>
  <si>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</si>
  <si>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</si>
  <si>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</si>
  <si>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</si>
  <si>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</si>
  <si>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</si>
  <si>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</si>
  <si>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</si>
  <si>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</si>
  <si>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</si>
  <si>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</si>
  <si>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</si>
  <si>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</si>
  <si>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</si>
  <si>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</si>
  <si>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</si>
  <si>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</si>
  <si>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</si>
  <si>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</si>
  <si>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</si>
  <si>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</si>
  <si>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</si>
  <si>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</si>
  <si>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</si>
  <si>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</si>
  <si>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</si>
  <si>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</si>
  <si>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</si>
  <si>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</si>
  <si>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</si>
  <si>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</si>
  <si>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</si>
  <si>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</si>
  <si>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</si>
  <si>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</si>
  <si>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</si>
  <si>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</si>
  <si>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</si>
  <si>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</si>
  <si>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</si>
  <si>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</si>
  <si>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</si>
  <si>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</si>
  <si>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</si>
  <si>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</si>
  <si>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</si>
  <si>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</si>
  <si>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</si>
  <si>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</si>
  <si>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</si>
  <si>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</si>
  <si>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</si>
  <si>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</si>
  <si>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</si>
  <si>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</si>
  <si>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</si>
  <si>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</si>
  <si>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</si>
  <si>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</si>
  <si>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</si>
  <si>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</si>
  <si>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</si>
  <si>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</si>
  <si>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</si>
  <si>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</si>
  <si>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</si>
  <si>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</si>
  <si>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</si>
  <si>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</si>
  <si>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</si>
  <si>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</si>
  <si>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</si>
  <si>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</si>
  <si>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</si>
  <si>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</si>
  <si>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</si>
  <si>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</si>
  <si>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</si>
  <si>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</si>
  <si>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</si>
  <si>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</si>
  <si>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</si>
  <si>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</si>
  <si>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</si>
  <si>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</si>
  <si>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</si>
  <si>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</si>
  <si>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</si>
  <si>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</si>
  <si>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</si>
  <si>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</si>
  <si>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</si>
  <si>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</si>
  <si>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</si>
  <si>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</si>
  <si>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</si>
  <si>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</si>
  <si>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</si>
  <si>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</si>
  <si>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</si>
  <si>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</si>
  <si>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</si>
  <si>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</si>
  <si>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</si>
  <si>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</si>
  <si>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</si>
  <si>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</si>
  <si>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</si>
  <si>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</si>
  <si>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</si>
  <si>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</si>
  <si>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</si>
  <si>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</si>
  <si>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</si>
  <si>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</si>
  <si>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</si>
  <si>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</si>
  <si>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</si>
  <si>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</si>
  <si>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</si>
  <si>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</si>
  <si>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</si>
  <si>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</si>
  <si>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</si>
  <si>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</si>
  <si>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</si>
  <si>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</si>
  <si>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</si>
  <si>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</si>
  <si>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</si>
  <si>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</si>
  <si>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</si>
  <si>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</si>
  <si>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</si>
  <si>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</si>
  <si>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</si>
  <si>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</si>
  <si>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</si>
  <si>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</si>
  <si>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</si>
  <si>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</si>
  <si>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</si>
  <si>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</si>
  <si>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</si>
  <si>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</si>
  <si>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</si>
  <si>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</si>
  <si>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</si>
  <si>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</si>
  <si>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</si>
  <si>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</si>
  <si>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</si>
  <si>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</si>
  <si>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</si>
  <si>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</si>
  <si>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</si>
  <si>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</si>
  <si>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</si>
  <si>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</si>
  <si>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</si>
  <si>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</si>
  <si>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</si>
  <si>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</si>
  <si>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</si>
  <si>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</si>
  <si>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</si>
  <si>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</si>
  <si>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</si>
  <si>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</si>
  <si>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</si>
  <si>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</si>
  <si>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</si>
  <si>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</si>
  <si>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</si>
  <si>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</si>
  <si>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</si>
  <si>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</si>
  <si>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</si>
  <si>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</si>
  <si>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</si>
  <si>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</si>
  <si>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</si>
  <si>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</si>
  <si>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</si>
  <si>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</si>
  <si>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</si>
  <si>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</si>
  <si>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</si>
  <si>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</si>
  <si>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</si>
  <si>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</si>
  <si>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</si>
  <si>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</si>
  <si>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</si>
  <si>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</si>
  <si>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</si>
  <si>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</si>
  <si>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</si>
  <si>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</si>
  <si>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</si>
  <si>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</si>
  <si>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</si>
  <si>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</si>
  <si>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</si>
  <si>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</si>
  <si>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</si>
  <si>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</si>
  <si>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</si>
  <si>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</si>
  <si>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</si>
  <si>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</si>
  <si>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</si>
  <si>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</si>
  <si>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</si>
  <si>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</si>
  <si>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</si>
  <si>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</si>
  <si>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</si>
  <si>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</si>
  <si>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</si>
  <si>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</si>
  <si>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</si>
  <si>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</si>
  <si>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</si>
  <si>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</si>
  <si>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</si>
  <si>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</si>
  <si>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</si>
  <si>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</si>
  <si>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</si>
  <si>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</si>
  <si>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</si>
  <si>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</si>
  <si>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</si>
  <si>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</si>
  <si>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</si>
  <si>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</si>
  <si>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</si>
  <si>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</si>
  <si>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</si>
  <si>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</si>
  <si>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</si>
  <si>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</si>
  <si>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</si>
  <si>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</si>
  <si>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</si>
  <si>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</si>
  <si>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</si>
  <si>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</si>
  <si>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</si>
  <si>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</si>
  <si>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</si>
  <si>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</si>
  <si>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</si>
  <si>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</si>
  <si>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</si>
  <si>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</si>
  <si>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</si>
  <si>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</si>
  <si>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</si>
  <si>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</si>
  <si>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</si>
  <si>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</si>
  <si>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</si>
  <si>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</si>
  <si>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</si>
  <si>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</si>
  <si>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</si>
  <si>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</si>
  <si>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</si>
  <si>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</si>
  <si>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</si>
  <si>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</si>
  <si>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</si>
  <si>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</si>
  <si>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</si>
  <si>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</si>
  <si>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</si>
  <si>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</si>
  <si>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</si>
  <si>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</si>
  <si>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</si>
  <si>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</si>
  <si>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</si>
  <si>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</si>
  <si>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</si>
  <si>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</si>
  <si>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</si>
  <si>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</si>
  <si>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</si>
  <si>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</si>
  <si>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</si>
  <si>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</si>
  <si>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</si>
  <si>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</si>
  <si>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</si>
  <si>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</si>
  <si>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</si>
  <si>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</si>
  <si>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</si>
  <si>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</si>
  <si>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</si>
  <si>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</si>
  <si>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</si>
  <si>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</si>
  <si>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</si>
  <si>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</si>
  <si>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</si>
  <si>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</si>
  <si>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</si>
  <si>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</si>
  <si>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</si>
  <si>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</si>
  <si>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</si>
  <si>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</si>
  <si>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</si>
  <si>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</si>
  <si>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</si>
  <si>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</si>
  <si>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</si>
  <si>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</si>
  <si>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</si>
  <si>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</si>
  <si>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</si>
  <si>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</si>
  <si>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</si>
  <si>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</si>
  <si>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</si>
  <si>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</si>
  <si>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</si>
  <si>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</si>
  <si>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</si>
  <si>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</si>
  <si>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</si>
  <si>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</si>
  <si>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</si>
  <si>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</si>
  <si>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</si>
  <si>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</si>
  <si>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</si>
  <si>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</si>
  <si>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</si>
  <si>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</si>
  <si>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</si>
  <si>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</si>
  <si>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</si>
  <si>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</si>
  <si>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</si>
  <si>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</si>
  <si>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</si>
  <si>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</si>
  <si>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</si>
  <si>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</si>
  <si>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</si>
  <si>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</si>
  <si>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</si>
  <si>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</si>
  <si>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</si>
  <si>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</si>
  <si>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</si>
  <si>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</si>
  <si>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</si>
  <si>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</si>
  <si>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</si>
  <si>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</si>
  <si>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</si>
  <si>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</si>
  <si>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</si>
  <si>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</si>
  <si>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</si>
  <si>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</si>
  <si>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</si>
  <si>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</si>
  <si>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</si>
  <si>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</si>
  <si>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</si>
  <si>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</si>
  <si>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</si>
  <si>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</si>
  <si>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</si>
  <si>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</si>
  <si>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</si>
  <si>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</si>
  <si>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</si>
  <si>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</si>
  <si>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</si>
  <si>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</si>
  <si>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</si>
  <si>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</si>
  <si>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</si>
  <si>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</si>
  <si>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</si>
  <si>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</si>
  <si>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</si>
  <si>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</si>
  <si>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</si>
  <si>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</si>
  <si>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</si>
  <si>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</si>
  <si>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</si>
  <si>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</si>
  <si>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</si>
  <si>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</si>
  <si>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</si>
  <si>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</si>
  <si>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</si>
  <si>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</si>
  <si>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</si>
  <si>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</si>
  <si>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</si>
  <si>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</si>
  <si>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</si>
  <si>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</si>
  <si>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</si>
  <si>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</si>
  <si>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</si>
  <si>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</si>
  <si>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</si>
  <si>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</si>
  <si>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</si>
  <si>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</si>
  <si>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</si>
  <si>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</si>
  <si>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</si>
  <si>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</si>
  <si>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</si>
  <si>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</si>
  <si>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</si>
  <si>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</si>
  <si>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</si>
  <si>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</si>
  <si>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</si>
  <si>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</si>
  <si>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</si>
  <si>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</si>
  <si>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</si>
  <si>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</si>
  <si>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</si>
  <si>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</si>
  <si>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</si>
  <si>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</si>
  <si>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</si>
  <si>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</si>
  <si>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</si>
  <si>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</si>
  <si>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</si>
  <si>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</si>
  <si>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</si>
  <si>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</si>
  <si>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</si>
  <si>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</si>
  <si>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</si>
  <si>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</si>
  <si>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</si>
  <si>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</si>
  <si>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</si>
  <si>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</si>
  <si>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</si>
  <si>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</si>
  <si>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</si>
  <si>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</si>
  <si>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</si>
  <si>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</si>
  <si>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</si>
  <si>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</si>
  <si>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</si>
  <si>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</si>
  <si>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</si>
  <si>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</si>
  <si>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</si>
  <si>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</si>
  <si>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</si>
  <si>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</si>
  <si>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</si>
  <si>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</si>
  <si>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</si>
  <si>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</si>
  <si>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</si>
  <si>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</si>
  <si>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</si>
  <si>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</si>
  <si>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</si>
  <si>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</si>
  <si>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</si>
  <si>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</si>
  <si>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</si>
  <si>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</si>
  <si>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</si>
  <si>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</si>
  <si>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</si>
  <si>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</si>
  <si>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</si>
  <si>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</si>
  <si>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</si>
  <si>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</si>
  <si>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</si>
  <si>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</si>
  <si>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</si>
  <si>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</si>
  <si>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</si>
  <si>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</si>
  <si>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</si>
  <si>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</si>
  <si>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</si>
  <si>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</si>
  <si>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</si>
  <si>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</si>
  <si>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</si>
  <si>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</si>
  <si>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</si>
  <si>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</si>
  <si>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</si>
  <si>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</si>
  <si>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</si>
  <si>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</si>
  <si>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</si>
  <si>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</si>
  <si>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</si>
  <si>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</si>
  <si>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</si>
  <si>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</si>
  <si>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</si>
  <si>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</si>
  <si>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</si>
  <si>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</si>
  <si>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</si>
  <si>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</si>
  <si>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</si>
  <si>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</si>
  <si>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</si>
  <si>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</si>
  <si>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</si>
  <si>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</si>
  <si>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</si>
  <si>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</si>
  <si>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</si>
  <si>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</si>
  <si>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</si>
  <si>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</si>
  <si>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</si>
  <si>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</si>
  <si>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</si>
  <si>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</si>
  <si>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</si>
  <si>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</si>
  <si>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</si>
  <si>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</si>
  <si>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</si>
  <si>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</si>
  <si>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</si>
  <si>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</si>
  <si>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</si>
  <si>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</si>
  <si>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</si>
  <si>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</si>
  <si>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</si>
  <si>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</si>
  <si>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</si>
  <si>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</si>
  <si>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</si>
  <si>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</si>
  <si>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</si>
  <si>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</si>
  <si>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</si>
  <si>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</si>
  <si>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</si>
  <si>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</si>
  <si>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</si>
  <si>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</si>
  <si>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</si>
  <si>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</si>
  <si>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</si>
  <si>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</si>
  <si>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</si>
  <si>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</si>
  <si>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</si>
  <si>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</si>
  <si>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</si>
  <si>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</si>
  <si>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</si>
  <si>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</si>
  <si>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</si>
  <si>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</si>
  <si>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</si>
  <si>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</si>
  <si>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</si>
  <si>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</si>
  <si>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</si>
  <si>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</si>
  <si>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</si>
  <si>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</si>
  <si>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</si>
  <si>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</si>
  <si>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</si>
  <si>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</si>
  <si>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</si>
  <si>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</si>
  <si>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</si>
  <si>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</si>
  <si>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</si>
  <si>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</si>
  <si>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</si>
  <si>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</si>
  <si>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</si>
  <si>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</si>
  <si>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</si>
  <si>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</si>
  <si>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</si>
  <si>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</si>
  <si>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</si>
  <si>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</si>
  <si>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</si>
  <si>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</si>
  <si>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</si>
  <si>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</si>
  <si>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</si>
  <si>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</si>
  <si>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</si>
  <si>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</si>
  <si>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</si>
  <si>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</si>
  <si>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</si>
  <si>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</si>
  <si>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</si>
  <si>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</si>
  <si>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</si>
  <si>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</si>
  <si>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</si>
  <si>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</si>
  <si>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</si>
  <si>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</si>
  <si>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</si>
  <si>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</si>
  <si>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</si>
  <si>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</si>
  <si>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</si>
  <si>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</si>
  <si>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</si>
  <si>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</si>
  <si>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</si>
  <si>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</si>
  <si>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</si>
  <si>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</si>
  <si>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</si>
  <si>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</si>
  <si>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</si>
  <si>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</si>
  <si>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</si>
  <si>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</si>
  <si>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</si>
  <si>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</si>
  <si>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</si>
  <si>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</si>
  <si>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</si>
  <si>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</si>
  <si>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</si>
  <si>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</si>
  <si>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</si>
  <si>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</si>
  <si>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</si>
  <si>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</si>
  <si>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</si>
  <si>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</si>
  <si>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</si>
  <si>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</si>
  <si>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</si>
  <si>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</si>
  <si>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</si>
  <si>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</si>
  <si>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</si>
  <si>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</si>
  <si>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</si>
  <si>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</si>
  <si>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</si>
  <si>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</si>
  <si>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</si>
  <si>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</si>
  <si>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</si>
  <si>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</si>
  <si>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</si>
  <si>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</si>
  <si>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</si>
  <si>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</si>
  <si>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</si>
  <si>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</si>
  <si>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</si>
  <si>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</si>
  <si>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</si>
  <si>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</si>
  <si>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</si>
  <si>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</si>
  <si>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</si>
  <si>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</si>
  <si>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</si>
  <si>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</si>
  <si>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</si>
  <si>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</si>
  <si>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</si>
  <si>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</si>
  <si>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</si>
  <si>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</si>
  <si>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</si>
  <si>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</si>
  <si>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</si>
  <si>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</si>
  <si>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</si>
  <si>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</si>
  <si>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</si>
  <si>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</si>
  <si>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</si>
  <si>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</si>
  <si>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</si>
  <si>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</si>
  <si>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</si>
  <si>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</si>
  <si>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</si>
  <si>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</si>
  <si>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</si>
  <si>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</si>
  <si>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</si>
  <si>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</si>
  <si>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</si>
  <si>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</si>
  <si>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</si>
  <si>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</si>
  <si>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</si>
  <si>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</si>
  <si>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</si>
  <si>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</si>
  <si>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</si>
  <si>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</si>
  <si>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</si>
  <si>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</si>
  <si>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</si>
  <si>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</si>
  <si>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</si>
  <si>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</si>
  <si>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</si>
  <si>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</si>
  <si>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</si>
  <si>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</si>
  <si>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</si>
  <si>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</si>
  <si>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</si>
  <si>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</si>
  <si>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</si>
  <si>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</si>
  <si>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</si>
  <si>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</si>
  <si>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</si>
  <si>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</si>
  <si>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</si>
  <si>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</si>
  <si>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</si>
  <si>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</si>
  <si>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</si>
  <si>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</si>
  <si>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</si>
  <si>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</si>
  <si>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</si>
  <si>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</si>
  <si>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</si>
  <si>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</si>
  <si>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</si>
  <si>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</si>
  <si>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</si>
  <si>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</si>
  <si>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</si>
  <si>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</si>
  <si>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</si>
  <si>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</si>
  <si>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</si>
  <si>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</si>
  <si>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</si>
  <si>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</si>
  <si>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</si>
  <si>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</si>
  <si>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</si>
  <si>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</si>
  <si>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</si>
  <si>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</si>
  <si>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</si>
  <si>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</si>
  <si>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</si>
  <si>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</si>
  <si>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</si>
  <si>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</si>
  <si>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</si>
  <si>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</si>
  <si>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</si>
  <si>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</si>
  <si>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</si>
  <si>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</si>
  <si>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</si>
  <si>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</si>
  <si>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</si>
  <si>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</si>
  <si>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</si>
  <si>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</si>
  <si>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</si>
  <si>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</si>
  <si>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</si>
  <si>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</si>
  <si>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</si>
  <si>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</si>
  <si>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</si>
  <si>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</si>
  <si>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</si>
  <si>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</si>
  <si>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</si>
  <si>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</si>
  <si>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</si>
  <si>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</si>
  <si>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</si>
  <si>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</si>
  <si>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</si>
  <si>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</si>
  <si>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</si>
  <si>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</si>
  <si>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</si>
  <si>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</si>
  <si>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</si>
  <si>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</si>
  <si>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</si>
  <si>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</si>
  <si>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</si>
  <si>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</si>
  <si>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</si>
  <si>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</si>
  <si>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</si>
  <si>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</si>
  <si>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</si>
  <si>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</si>
  <si>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</si>
  <si>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</si>
  <si>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</si>
  <si>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</si>
  <si>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</si>
  <si>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</si>
  <si>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</si>
  <si>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</si>
  <si>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</si>
  <si>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</si>
  <si>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</si>
  <si>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</si>
  <si>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</si>
  <si>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</si>
  <si>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</si>
  <si>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</si>
  <si>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</si>
  <si>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</si>
  <si>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</si>
  <si>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</si>
  <si>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</si>
  <si>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</si>
  <si>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</si>
  <si>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</si>
  <si>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</si>
  <si>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</si>
  <si>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</si>
  <si>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</si>
  <si>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</si>
  <si>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</si>
  <si>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</si>
  <si>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</si>
  <si>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</si>
  <si>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</si>
  <si>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</si>
  <si>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</si>
  <si>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</si>
  <si>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</si>
  <si>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</si>
  <si>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</si>
  <si>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</si>
  <si>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</si>
  <si>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</si>
  <si>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</si>
  <si>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</si>
  <si>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</si>
  <si>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</si>
  <si>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</si>
  <si>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</si>
  <si>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</si>
  <si>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</si>
  <si>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</si>
  <si>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</si>
  <si>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</si>
  <si>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</si>
  <si>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</si>
  <si>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</si>
  <si>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</si>
  <si>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</si>
  <si>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</si>
  <si>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</si>
  <si>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</si>
  <si>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</si>
  <si>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</si>
  <si>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</si>
  <si>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</si>
  <si>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</si>
  <si>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</si>
  <si>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</si>
  <si>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</si>
  <si>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</si>
  <si>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</si>
  <si>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</si>
  <si>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</si>
  <si>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</si>
  <si>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</si>
  <si>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</si>
  <si>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</si>
  <si>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</si>
  <si>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</si>
  <si>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</si>
  <si>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</si>
  <si>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</si>
  <si>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</si>
  <si>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</si>
  <si>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</si>
  <si>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</si>
  <si>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</si>
  <si>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</si>
  <si>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</si>
  <si>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</si>
  <si>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</si>
  <si>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</si>
  <si>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</si>
  <si>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</si>
  <si>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</si>
  <si>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</si>
  <si>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</si>
  <si>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</si>
  <si>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</si>
  <si>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</si>
  <si>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</si>
  <si>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</si>
  <si>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</si>
  <si>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</si>
  <si>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</si>
  <si>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</si>
  <si>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</si>
  <si>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</si>
  <si>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</si>
  <si>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</si>
  <si>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</si>
  <si>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</si>
  <si>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</si>
  <si>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</si>
  <si>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</si>
  <si>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</si>
  <si>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</si>
  <si>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</si>
  <si>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</si>
  <si>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</si>
  <si>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</si>
  <si>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</si>
  <si>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</si>
  <si>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</si>
  <si>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</si>
  <si>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</si>
  <si>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</si>
  <si>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</si>
  <si>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</si>
  <si>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</si>
  <si>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</si>
  <si>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</si>
  <si>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</si>
  <si>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</si>
  <si>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</si>
  <si>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</si>
  <si>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</si>
  <si>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</si>
  <si>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</si>
  <si>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</si>
  <si>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</si>
  <si>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</si>
  <si>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</si>
  <si>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</si>
  <si>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</si>
  <si>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</si>
  <si>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</si>
  <si>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</si>
  <si>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</si>
  <si>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</si>
  <si>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</si>
  <si>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</si>
  <si>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</si>
  <si>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</si>
  <si>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</si>
  <si>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</si>
  <si>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</si>
  <si>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</si>
  <si>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</si>
  <si>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</si>
  <si>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</si>
  <si>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</si>
  <si>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</si>
  <si>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</si>
  <si>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</si>
  <si>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</si>
  <si>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</si>
  <si>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</si>
  <si>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</si>
  <si>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</si>
  <si>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</si>
  <si>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</si>
  <si>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</si>
  <si>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</si>
  <si>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</si>
  <si>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</si>
  <si>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</si>
  <si>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</si>
  <si>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</si>
  <si>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</si>
  <si>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</si>
  <si>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</si>
  <si>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</si>
  <si>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</si>
  <si>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</si>
  <si>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</si>
  <si>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</si>
  <si>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</si>
  <si>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</si>
  <si>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</si>
  <si>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</si>
  <si>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</si>
  <si>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</si>
  <si>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</si>
  <si>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</si>
  <si>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</si>
  <si>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</si>
  <si>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</si>
  <si>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</si>
  <si>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</si>
  <si>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</si>
  <si>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</si>
  <si>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</si>
  <si>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</si>
  <si>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</si>
  <si>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</si>
  <si>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</si>
  <si>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</si>
  <si>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</si>
  <si>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</si>
  <si>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</si>
  <si>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</si>
  <si>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</si>
  <si>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</si>
  <si>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</si>
  <si>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</si>
  <si>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</si>
  <si>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</si>
  <si>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</si>
  <si>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</si>
  <si>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</si>
  <si>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</si>
  <si>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</si>
  <si>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</si>
  <si>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</si>
  <si>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</si>
  <si>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</si>
  <si>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</si>
  <si>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</si>
  <si>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</si>
  <si>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</si>
  <si>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</si>
  <si>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</si>
  <si>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</si>
  <si>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</si>
  <si>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</si>
  <si>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</si>
  <si>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</si>
  <si>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</si>
  <si>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</si>
  <si>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</si>
  <si>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</si>
  <si>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</si>
  <si>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</si>
  <si>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</si>
  <si>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</si>
  <si>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</si>
  <si>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</si>
  <si>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</si>
  <si>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</si>
  <si>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</si>
  <si>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</si>
  <si>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</si>
  <si>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</si>
  <si>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</si>
  <si>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</si>
  <si>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</si>
  <si>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</si>
  <si>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</si>
  <si>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</si>
  <si>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</si>
  <si>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</si>
  <si>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</si>
  <si>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</si>
  <si>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</si>
  <si>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</si>
  <si>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</si>
  <si>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</si>
  <si>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</si>
  <si>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</si>
  <si>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</si>
  <si>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</si>
  <si>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</si>
  <si>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</si>
  <si>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</si>
  <si>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</si>
  <si>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</si>
  <si>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</si>
  <si>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</si>
  <si>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</si>
  <si>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</si>
  <si>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</si>
  <si>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</si>
  <si>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</si>
  <si>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</si>
  <si>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</si>
  <si>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</si>
  <si>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</si>
  <si>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</si>
  <si>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</si>
  <si>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</si>
  <si>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</si>
  <si>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</si>
  <si>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</si>
  <si>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</si>
  <si>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</si>
  <si>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</si>
  <si>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</si>
  <si>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</si>
  <si>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</si>
  <si>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</si>
  <si>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</si>
  <si>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</si>
  <si>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</si>
  <si>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</si>
  <si>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</si>
  <si>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</si>
  <si>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</si>
  <si>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</si>
  <si>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</si>
  <si>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</si>
  <si>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</si>
  <si>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</si>
  <si>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</si>
  <si>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</si>
  <si>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</si>
  <si>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</si>
  <si>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</si>
  <si>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</si>
  <si>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</si>
  <si>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</si>
  <si>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</si>
  <si>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</si>
  <si>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</si>
  <si>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</si>
  <si>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</si>
  <si>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</si>
  <si>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</si>
  <si>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</si>
  <si>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</si>
  <si>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</si>
  <si>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</si>
  <si>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</si>
  <si>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</si>
  <si>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</si>
  <si>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</si>
  <si>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</si>
  <si>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</si>
  <si>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</si>
  <si>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</si>
  <si>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</si>
  <si>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</si>
  <si>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</si>
  <si>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</si>
  <si>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</si>
  <si>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</si>
  <si>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</si>
  <si>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</si>
  <si>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</si>
  <si>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</si>
  <si>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</si>
  <si>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</si>
  <si>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</si>
  <si>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</si>
  <si>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</si>
  <si>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</si>
  <si>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</si>
  <si>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</si>
  <si>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</si>
  <si>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</si>
  <si>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</si>
  <si>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</si>
  <si>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</si>
  <si>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</si>
  <si>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</si>
  <si>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</si>
  <si>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</si>
  <si>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</si>
  <si>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</si>
  <si>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</si>
  <si>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</si>
  <si>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</si>
  <si>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</si>
  <si>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</si>
  <si>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</si>
  <si>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</si>
  <si>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</si>
  <si>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</si>
  <si>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</si>
  <si>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</si>
  <si>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</si>
  <si>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</si>
  <si>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</si>
  <si>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</si>
  <si>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</si>
  <si>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</si>
  <si>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</si>
  <si>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</si>
  <si>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</si>
  <si>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</si>
  <si>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</si>
  <si>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</si>
  <si>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</si>
  <si>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</si>
  <si>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</si>
  <si>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</si>
  <si>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</si>
  <si>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</si>
  <si>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</si>
  <si>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</si>
  <si>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</si>
  <si>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</si>
  <si>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</si>
  <si>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</si>
  <si>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</si>
  <si>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</si>
  <si>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</si>
  <si>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</si>
  <si>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</si>
  <si>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</si>
  <si>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</si>
  <si>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</si>
  <si>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</si>
  <si>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</si>
  <si>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</si>
  <si>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</si>
  <si>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</si>
  <si>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</si>
  <si>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</si>
  <si>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</si>
  <si>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</si>
  <si>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</si>
  <si>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</si>
  <si>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</si>
  <si>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</si>
  <si>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</si>
  <si>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</si>
  <si>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</si>
  <si>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</si>
  <si>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</si>
  <si>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</si>
  <si>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</si>
  <si>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</si>
  <si>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</si>
  <si>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</si>
  <si>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</si>
  <si>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</si>
  <si>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</si>
  <si>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</si>
  <si>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</si>
  <si>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</si>
  <si>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</si>
  <si>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</si>
  <si>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</si>
  <si>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</si>
  <si>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</si>
  <si>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</si>
  <si>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</si>
  <si>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</si>
  <si>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</si>
  <si>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</si>
  <si>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</si>
  <si>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</si>
  <si>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</si>
  <si>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</si>
  <si>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</si>
  <si>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</si>
  <si>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</si>
  <si>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</si>
  <si>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</si>
  <si>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</si>
  <si>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</si>
  <si>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</si>
  <si>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</si>
  <si>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</si>
  <si>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</si>
  <si>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</si>
  <si>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</si>
  <si>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</si>
  <si>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</si>
  <si>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</si>
  <si>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</si>
  <si>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</si>
  <si>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</si>
  <si>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</si>
  <si>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</si>
  <si>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</si>
  <si>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</si>
  <si>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</si>
  <si>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</si>
  <si>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</si>
  <si>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</si>
  <si>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</si>
  <si>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</si>
  <si>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</si>
  <si>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</si>
  <si>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</si>
  <si>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</si>
  <si>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</si>
  <si>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</si>
  <si>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</si>
  <si>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</si>
  <si>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</si>
  <si>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</si>
  <si>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</si>
  <si>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</si>
  <si>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</si>
  <si>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</si>
  <si>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</si>
  <si>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</si>
  <si>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</si>
  <si>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</si>
  <si>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</si>
  <si>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</si>
  <si>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</si>
  <si>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</si>
  <si>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</si>
  <si>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</si>
  <si>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</si>
  <si>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</si>
  <si>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</si>
  <si>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</si>
  <si>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</si>
  <si>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</si>
  <si>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</si>
  <si>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</si>
  <si>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</si>
  <si>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</si>
  <si>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</si>
  <si>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</si>
  <si>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</si>
  <si>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</si>
  <si>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</si>
  <si>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</si>
  <si>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</si>
  <si>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</si>
  <si>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</si>
  <si>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</si>
  <si>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</si>
  <si>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</si>
  <si>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</si>
  <si>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</si>
  <si>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</si>
  <si>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</si>
  <si>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</si>
  <si>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</si>
  <si>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</si>
  <si>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</si>
  <si>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</si>
  <si>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</si>
  <si>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</si>
  <si>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</si>
  <si>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</si>
  <si>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</si>
  <si>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</si>
  <si>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</si>
  <si>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</si>
  <si>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</si>
  <si>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</si>
  <si>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</si>
  <si>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</si>
  <si>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</si>
  <si>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</si>
  <si>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</si>
  <si>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</si>
  <si>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</si>
  <si>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</si>
  <si>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</si>
  <si>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</si>
  <si>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</si>
  <si>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</si>
  <si>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</si>
  <si>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</si>
  <si>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</si>
  <si>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</si>
  <si>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</si>
  <si>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</si>
  <si>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</si>
  <si>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</si>
  <si>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</si>
  <si>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</si>
  <si>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</si>
  <si>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</si>
  <si>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</si>
  <si>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</si>
  <si>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</si>
  <si>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</si>
  <si>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</si>
  <si>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</si>
  <si>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</si>
  <si>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</si>
  <si>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</si>
  <si>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</si>
  <si>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</si>
  <si>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</si>
  <si>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</si>
  <si>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</si>
  <si>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</si>
  <si>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</si>
  <si>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</si>
  <si>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</si>
  <si>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</si>
  <si>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</si>
  <si>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</si>
  <si>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</si>
  <si>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</si>
  <si>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</si>
  <si>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</si>
  <si>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</si>
  <si>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</si>
  <si>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</si>
  <si>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</si>
  <si>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</si>
  <si>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</si>
  <si>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</si>
  <si>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</si>
  <si>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</si>
  <si>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</si>
  <si>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</si>
  <si>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</si>
  <si>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</si>
  <si>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</si>
  <si>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</si>
  <si>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</si>
  <si>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</si>
  <si>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</si>
  <si>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</si>
  <si>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</si>
  <si>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</si>
  <si>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</si>
  <si>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</si>
  <si>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</si>
  <si>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</si>
  <si>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</si>
  <si>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</si>
  <si>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</si>
  <si>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</si>
  <si>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</si>
  <si>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</si>
  <si>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</si>
  <si>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</si>
  <si>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</si>
  <si>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</si>
  <si>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</si>
  <si>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</si>
  <si>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</si>
  <si>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</si>
  <si>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</si>
  <si>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</si>
  <si>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</si>
  <si>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</si>
  <si>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</si>
  <si>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</si>
  <si>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</si>
  <si>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</si>
  <si>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</si>
  <si>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</si>
  <si>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</si>
  <si>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</si>
  <si>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</si>
  <si>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</si>
  <si>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</si>
  <si>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</si>
  <si>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</si>
  <si>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</si>
  <si>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</si>
  <si>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</si>
  <si>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</si>
  <si>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</si>
  <si>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</si>
  <si>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</si>
  <si>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</si>
  <si>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</si>
  <si>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</si>
  <si>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</si>
  <si>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</si>
  <si>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</si>
  <si>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</si>
  <si>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</si>
  <si>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</si>
  <si>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</si>
  <si>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</si>
  <si>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</si>
  <si>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</si>
  <si>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</si>
  <si>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</si>
  <si>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</si>
  <si>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</si>
  <si>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</si>
  <si>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</si>
  <si>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</si>
  <si>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</si>
  <si>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</si>
  <si>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</si>
  <si>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</si>
  <si>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</si>
  <si>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</si>
  <si>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</si>
  <si>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</si>
  <si>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</si>
  <si>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</si>
  <si>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</si>
  <si>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</si>
  <si>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</si>
  <si>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</si>
  <si>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</si>
  <si>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</si>
  <si>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</si>
  <si>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</si>
  <si>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</si>
  <si>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</si>
  <si>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</si>
  <si>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</si>
  <si>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</si>
  <si>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</si>
  <si>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</si>
  <si>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</si>
  <si>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</si>
  <si>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</si>
  <si>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</si>
  <si>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</si>
  <si>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</si>
  <si>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</si>
  <si>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</si>
  <si>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</si>
  <si>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</si>
  <si>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</si>
  <si>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</si>
  <si>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</si>
  <si>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</si>
  <si>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</si>
  <si>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</si>
  <si>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</si>
  <si>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</si>
  <si>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</si>
  <si>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</si>
  <si>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</si>
  <si>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</si>
  <si>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</si>
  <si>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</si>
  <si>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</si>
  <si>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</si>
  <si>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</si>
  <si>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</si>
  <si>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</si>
  <si>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</si>
  <si>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</si>
  <si>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</si>
  <si>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</si>
  <si>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</si>
  <si>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</si>
  <si>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</si>
  <si>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</si>
  <si>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</si>
  <si>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</si>
  <si>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</si>
  <si>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</si>
  <si>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</si>
  <si>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</si>
  <si>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</si>
  <si>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</si>
  <si>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</si>
  <si>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</si>
  <si>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</si>
  <si>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</si>
  <si>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</si>
  <si>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</si>
  <si>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</si>
  <si>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</si>
  <si>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</si>
  <si>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</si>
  <si>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</si>
  <si>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</si>
  <si>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</si>
  <si>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</si>
  <si>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</si>
  <si>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</si>
  <si>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</si>
  <si>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</si>
  <si>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</si>
  <si>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</si>
  <si>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</si>
  <si>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</si>
  <si>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</si>
  <si>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</si>
  <si>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</si>
  <si>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</si>
  <si>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</si>
  <si>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</si>
  <si>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</si>
  <si>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</si>
  <si>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</si>
  <si>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</si>
  <si>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</si>
  <si>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</si>
  <si>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</si>
  <si>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</si>
  <si>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</si>
  <si>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</si>
  <si>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</si>
  <si>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</si>
  <si>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</si>
  <si>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</si>
  <si>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</si>
  <si>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</si>
  <si>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</si>
  <si>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</si>
  <si>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</si>
  <si>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</si>
  <si>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</si>
  <si>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</si>
  <si>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</si>
  <si>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</si>
  <si>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</si>
  <si>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</si>
  <si>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</si>
  <si>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</si>
  <si>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</si>
  <si>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</si>
  <si>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</si>
  <si>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</si>
  <si>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</si>
  <si>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</si>
  <si>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</si>
  <si>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</si>
  <si>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</si>
  <si>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</si>
  <si>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</si>
  <si>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</si>
  <si>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</si>
  <si>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</si>
  <si>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</si>
  <si>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</si>
  <si>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</si>
  <si>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</si>
  <si>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</si>
  <si>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</si>
  <si>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</si>
  <si>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</si>
  <si>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</si>
  <si>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</si>
  <si>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</si>
  <si>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</si>
  <si>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</si>
  <si>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</si>
  <si>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</si>
  <si>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</si>
  <si>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</si>
  <si>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</si>
  <si>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</si>
  <si>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</si>
  <si>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</si>
  <si>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</si>
  <si>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</si>
  <si>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</si>
  <si>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</si>
  <si>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</si>
  <si>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</si>
  <si>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</si>
  <si>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</si>
  <si>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</si>
  <si>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</si>
  <si>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</si>
  <si>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</si>
  <si>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</si>
  <si>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</si>
  <si>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</si>
  <si>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</si>
  <si>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</si>
  <si>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</si>
  <si>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</si>
  <si>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</si>
  <si>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</si>
  <si>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</si>
  <si>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</si>
  <si>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</si>
  <si>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</si>
  <si>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</si>
  <si>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</si>
  <si>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</si>
  <si>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</si>
  <si>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</si>
  <si>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</si>
  <si>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</si>
  <si>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</si>
  <si>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</si>
  <si>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</si>
  <si>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</si>
  <si>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</si>
  <si>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</si>
  <si>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</si>
  <si>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</si>
  <si>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</si>
  <si>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</si>
  <si>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</si>
  <si>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</si>
  <si>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</si>
  <si>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</si>
  <si>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</si>
  <si>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</si>
  <si>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</si>
  <si>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</si>
  <si>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</si>
  <si>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</si>
  <si>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</si>
  <si>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</si>
  <si>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</si>
  <si>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</si>
  <si>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</si>
  <si>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</si>
  <si>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</si>
  <si>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</si>
  <si>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</si>
  <si>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</si>
  <si>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</si>
  <si>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</si>
  <si>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</si>
  <si>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</si>
  <si>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</si>
  <si>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</si>
  <si>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</si>
  <si>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</si>
  <si>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</si>
  <si>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</si>
  <si>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</si>
  <si>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</si>
  <si>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</si>
  <si>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</si>
  <si>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</si>
  <si>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</si>
  <si>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</si>
  <si>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</si>
  <si>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</si>
  <si>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</si>
  <si>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</si>
  <si>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</si>
  <si>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</si>
  <si>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</si>
  <si>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</si>
  <si>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</si>
  <si>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</si>
  <si>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</si>
  <si>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</si>
  <si>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</si>
  <si>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</si>
  <si>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</si>
  <si>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</si>
  <si>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</si>
  <si>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</si>
  <si>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</si>
  <si>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</si>
  <si>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</si>
  <si>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</si>
  <si>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</si>
  <si>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</si>
  <si>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</si>
  <si>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</si>
  <si>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</si>
  <si>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</si>
  <si>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</si>
  <si>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</si>
  <si>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</si>
  <si>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</si>
  <si>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</si>
  <si>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</si>
  <si>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</si>
  <si>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</si>
  <si>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</si>
  <si>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</si>
  <si>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</si>
  <si>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</si>
  <si>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</si>
  <si>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</si>
  <si>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</si>
  <si>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</si>
  <si>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</si>
  <si>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</si>
  <si>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</si>
  <si>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</si>
  <si>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</si>
  <si>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</si>
  <si>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</si>
  <si>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</si>
  <si>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</si>
  <si>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</si>
  <si>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</si>
  <si>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</si>
  <si>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</si>
  <si>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</si>
  <si>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</si>
  <si>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</si>
  <si>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</si>
  <si>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</si>
  <si>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</si>
  <si>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</si>
  <si>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</si>
  <si>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</si>
  <si>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</si>
  <si>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</si>
  <si>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</si>
  <si>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</si>
  <si>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</si>
  <si>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</si>
  <si>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</si>
  <si>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</si>
  <si>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</si>
  <si>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</si>
  <si>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</si>
  <si>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</si>
  <si>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</si>
  <si>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</si>
  <si>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</si>
  <si>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</si>
  <si>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</si>
  <si>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</si>
  <si>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</si>
  <si>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</si>
  <si>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</si>
  <si>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</si>
  <si>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</si>
  <si>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</si>
  <si>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</si>
  <si>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</si>
  <si>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</si>
  <si>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</si>
  <si>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</si>
  <si>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</si>
  <si>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</si>
  <si>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</si>
  <si>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</si>
  <si>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</si>
  <si>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</si>
  <si>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</si>
  <si>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</si>
  <si>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</si>
  <si>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</si>
  <si>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</si>
  <si>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</si>
  <si>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</si>
  <si>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</si>
  <si>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</si>
  <si>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</si>
  <si>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</si>
  <si>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</si>
  <si>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</si>
  <si>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</si>
  <si>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</si>
  <si>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</si>
  <si>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</si>
  <si>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</si>
  <si>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</si>
  <si>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</si>
  <si>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</si>
  <si>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</si>
  <si>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</si>
  <si>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</si>
  <si>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</si>
  <si>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</si>
  <si>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</si>
  <si>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</si>
  <si>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</si>
  <si>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</si>
  <si>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</si>
  <si>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</si>
  <si>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</si>
  <si>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</si>
  <si>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</si>
  <si>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</si>
  <si>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</si>
  <si>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</si>
  <si>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</si>
  <si>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</si>
  <si>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</si>
  <si>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</si>
  <si>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</si>
  <si>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</si>
  <si>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</si>
  <si>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</si>
  <si>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</si>
  <si>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</si>
  <si>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</si>
  <si>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</si>
  <si>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</si>
  <si>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</si>
  <si>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</si>
  <si>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</si>
  <si>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</si>
  <si>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</si>
  <si>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</si>
  <si>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</si>
  <si>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</si>
  <si>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</si>
  <si>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</si>
  <si>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</si>
  <si>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</si>
  <si>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</si>
  <si>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</si>
  <si>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</si>
  <si>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</si>
  <si>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</si>
  <si>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</si>
  <si>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</si>
  <si>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</si>
  <si>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</si>
  <si>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</si>
  <si>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</si>
  <si>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</si>
  <si>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</si>
  <si>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</si>
  <si>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</si>
  <si>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</si>
  <si>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</si>
  <si>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</si>
  <si>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</si>
  <si>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</si>
  <si>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</si>
  <si>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</si>
  <si>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</si>
  <si>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</si>
  <si>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</si>
  <si>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</si>
  <si>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</si>
  <si>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</si>
  <si>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</si>
  <si>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</si>
  <si>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</si>
  <si>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</si>
  <si>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</si>
  <si>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</si>
  <si>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</si>
  <si>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</si>
  <si>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</si>
  <si>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</si>
  <si>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</si>
  <si>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</si>
  <si>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</si>
  <si>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</si>
  <si>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</si>
  <si>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</si>
  <si>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</si>
  <si>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</si>
  <si>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</si>
  <si>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</si>
  <si>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</si>
  <si>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</si>
  <si>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</si>
  <si>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</si>
  <si>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</si>
  <si>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</si>
  <si>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</si>
  <si>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</si>
  <si>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</si>
  <si>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</si>
  <si>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</si>
  <si>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</si>
  <si>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</si>
  <si>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</si>
  <si>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</si>
  <si>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</si>
  <si>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</si>
  <si>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</si>
  <si>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</si>
  <si>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</si>
  <si>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</si>
  <si>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</si>
  <si>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</si>
  <si>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</si>
  <si>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</si>
  <si>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</si>
  <si>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</si>
  <si>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</si>
  <si>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</si>
  <si>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</si>
  <si>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</si>
  <si>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</si>
  <si>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</si>
  <si>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</si>
  <si>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</si>
  <si>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</si>
  <si>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</si>
  <si>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</si>
  <si>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</si>
  <si>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</si>
  <si>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</si>
  <si>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</si>
  <si>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</si>
  <si>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</si>
  <si>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</si>
  <si>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</si>
  <si>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</si>
  <si>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</si>
  <si>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</si>
  <si>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</si>
  <si>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</si>
  <si>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</si>
  <si>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</si>
  <si>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</si>
  <si>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</si>
  <si>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</si>
  <si>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</si>
  <si>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</si>
  <si>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</si>
  <si>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</si>
  <si>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</si>
  <si>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</si>
  <si>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</si>
  <si>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</si>
  <si>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</si>
  <si>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</si>
  <si>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</si>
  <si>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</si>
  <si>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</si>
  <si>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</si>
  <si>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</si>
  <si>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</si>
  <si>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</si>
  <si>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</si>
  <si>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</si>
  <si>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</si>
  <si>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</si>
  <si>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</si>
  <si>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</si>
  <si>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</si>
  <si>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</si>
  <si>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</si>
  <si>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</si>
  <si>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</si>
  <si>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</si>
  <si>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</si>
  <si>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</si>
  <si>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</si>
  <si>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</si>
  <si>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</si>
  <si>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</si>
  <si>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</si>
  <si>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</si>
  <si>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</si>
  <si>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</si>
  <si>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</si>
  <si>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</si>
  <si>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</si>
  <si>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</si>
  <si>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</si>
  <si>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</si>
  <si>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</si>
  <si>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</si>
  <si>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</si>
  <si>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</si>
  <si>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</si>
  <si>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</si>
  <si>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</si>
  <si>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</si>
  <si>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</si>
  <si>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</si>
  <si>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</si>
  <si>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</si>
  <si>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</si>
  <si>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</si>
  <si>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</si>
  <si>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</si>
  <si>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</si>
  <si>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</si>
  <si>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</si>
  <si>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</si>
  <si>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</si>
  <si>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</si>
  <si>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</si>
  <si>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</si>
  <si>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</si>
  <si>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</si>
  <si>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</si>
  <si>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</si>
  <si>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</si>
  <si>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</si>
  <si>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</si>
  <si>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</si>
  <si>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</si>
  <si>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</si>
  <si>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</si>
  <si>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</si>
  <si>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</si>
  <si>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</si>
  <si>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</si>
  <si>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</si>
  <si>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</si>
  <si>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</si>
  <si>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</si>
  <si>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</si>
  <si>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</si>
  <si>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</si>
  <si>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</si>
  <si>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</si>
  <si>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</si>
  <si>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</si>
  <si>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</si>
  <si>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</si>
  <si>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</si>
  <si>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</si>
  <si>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</si>
  <si>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</si>
  <si>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</si>
  <si>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</si>
  <si>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</si>
  <si>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</si>
  <si>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</si>
  <si>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</si>
  <si>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</si>
  <si>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</si>
  <si>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</si>
  <si>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</si>
  <si>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</si>
  <si>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</si>
  <si>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</si>
  <si>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</si>
  <si>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</si>
  <si>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</si>
  <si>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</si>
  <si>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</si>
  <si>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</si>
  <si>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</si>
  <si>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</si>
  <si>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</si>
  <si>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</si>
  <si>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</si>
  <si>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</si>
  <si>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</si>
  <si>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</si>
  <si>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</si>
  <si>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</si>
  <si>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</si>
  <si>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</si>
  <si>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</si>
  <si>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</si>
  <si>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</si>
  <si>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</si>
  <si>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</si>
  <si>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</si>
  <si>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</si>
  <si>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</si>
  <si>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</si>
  <si>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</si>
  <si>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</si>
  <si>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</si>
  <si>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</si>
  <si>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</si>
  <si>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</si>
  <si>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</si>
  <si>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</si>
  <si>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</si>
  <si>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</si>
  <si>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</si>
  <si>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</si>
  <si>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</si>
  <si>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</si>
  <si>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</si>
  <si>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</si>
  <si>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</si>
  <si>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</si>
  <si>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</si>
  <si>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</si>
  <si>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</si>
  <si>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</si>
  <si>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</si>
  <si>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</si>
  <si>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</si>
  <si>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</si>
  <si>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</si>
  <si>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</si>
  <si>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</si>
  <si>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</si>
  <si>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</si>
  <si>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</si>
  <si>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</si>
  <si>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</si>
  <si>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</si>
  <si>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</si>
  <si>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</si>
  <si>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</si>
  <si>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</si>
  <si>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</si>
  <si>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</si>
  <si>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</si>
  <si>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</si>
  <si>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</si>
  <si>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</si>
  <si>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</si>
  <si>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</si>
  <si>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</si>
  <si>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</si>
  <si>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</si>
  <si>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</si>
  <si>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</si>
  <si>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</si>
  <si>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</si>
  <si>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</si>
  <si>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</si>
  <si>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</si>
  <si>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</si>
  <si>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</si>
  <si>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</si>
  <si>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</si>
  <si>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</si>
  <si>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</si>
  <si>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</si>
  <si>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</si>
  <si>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</si>
  <si>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</si>
  <si>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</si>
  <si>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</si>
  <si>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</si>
  <si>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</si>
  <si>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</si>
  <si>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</si>
  <si>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</si>
  <si>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</si>
  <si>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</si>
  <si>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</si>
  <si>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</si>
  <si>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</si>
  <si>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</si>
  <si>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</si>
  <si>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</si>
  <si>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</si>
  <si>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</si>
  <si>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</si>
  <si>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</si>
  <si>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</si>
  <si>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</si>
  <si>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</si>
  <si>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</si>
  <si>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</si>
  <si>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</si>
  <si>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</si>
  <si>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</si>
  <si>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</si>
  <si>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</si>
  <si>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</si>
  <si>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</si>
  <si>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</si>
  <si>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</si>
  <si>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</si>
  <si>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</si>
  <si>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</si>
  <si>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</si>
  <si>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</si>
  <si>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</si>
  <si>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</si>
  <si>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</si>
  <si>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</si>
  <si>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</si>
  <si>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</si>
  <si>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</si>
  <si>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</si>
  <si>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</si>
  <si>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</si>
  <si>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</si>
  <si>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</si>
  <si>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</si>
  <si>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</si>
  <si>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</si>
  <si>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</si>
  <si>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</si>
  <si>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</si>
  <si>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</si>
  <si>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</si>
  <si>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</si>
  <si>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</si>
  <si>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</si>
  <si>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</si>
  <si>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</si>
  <si>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</si>
  <si>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</si>
  <si>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</si>
  <si>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</si>
  <si>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</si>
  <si>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</si>
  <si>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</si>
  <si>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</si>
  <si>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</si>
  <si>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</si>
  <si>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</si>
  <si>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</si>
  <si>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</si>
  <si>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</si>
  <si>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</si>
  <si>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</si>
  <si>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</si>
  <si>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</si>
  <si>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</si>
  <si>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</si>
  <si>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</si>
  <si>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</si>
  <si>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</si>
  <si>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</si>
  <si>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</si>
  <si>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</si>
  <si>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</si>
  <si>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</si>
  <si>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</si>
  <si>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</si>
  <si>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</si>
  <si>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</si>
  <si>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</si>
  <si>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</si>
  <si>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</si>
  <si>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</si>
  <si>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</si>
  <si>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</si>
  <si>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</si>
  <si>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</si>
  <si>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</si>
  <si>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</si>
  <si>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</si>
  <si>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</si>
  <si>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</si>
  <si>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</si>
  <si>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</si>
  <si>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</si>
  <si>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</si>
  <si>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</si>
  <si>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</si>
  <si>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</si>
  <si>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</si>
  <si>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</si>
  <si>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</si>
  <si>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</si>
  <si>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</si>
  <si>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</si>
  <si>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</si>
  <si>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</si>
  <si>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</si>
  <si>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</si>
  <si>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</si>
  <si>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</si>
  <si>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</si>
  <si>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</si>
  <si>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</si>
  <si>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</si>
  <si>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</si>
  <si>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</si>
  <si>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</si>
  <si>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</si>
  <si>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</si>
  <si>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</si>
  <si>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</si>
  <si>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</si>
  <si>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</si>
  <si>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</si>
  <si>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</si>
  <si>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</si>
  <si>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</si>
  <si>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</si>
  <si>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</si>
  <si>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</si>
  <si>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</si>
  <si>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</si>
  <si>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</si>
  <si>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</si>
  <si>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</si>
  <si>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</si>
  <si>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</si>
  <si>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</si>
  <si>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</si>
  <si>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</si>
  <si>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</si>
  <si>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</si>
  <si>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</si>
  <si>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</si>
  <si>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</si>
  <si>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</si>
  <si>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</si>
  <si>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</si>
  <si>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</si>
  <si>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</si>
  <si>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</si>
  <si>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</si>
  <si>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</si>
  <si>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</si>
  <si>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</si>
  <si>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</si>
  <si>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</si>
  <si>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</si>
  <si>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</si>
  <si>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</si>
  <si>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</si>
  <si>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</si>
  <si>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</si>
  <si>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</si>
  <si>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</si>
  <si>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</si>
  <si>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</si>
  <si>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</si>
  <si>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</si>
  <si>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</si>
  <si>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</si>
  <si>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</si>
  <si>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</si>
  <si>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</si>
  <si>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</si>
  <si>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</si>
  <si>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</si>
  <si>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</si>
  <si>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</si>
  <si>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</si>
  <si>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</si>
  <si>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</si>
  <si>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</si>
  <si>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</si>
  <si>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</si>
  <si>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</si>
  <si>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</si>
  <si>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</si>
  <si>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</si>
  <si>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</si>
  <si>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</si>
  <si>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</si>
  <si>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</si>
  <si>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</si>
  <si>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</si>
  <si>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</si>
  <si>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</si>
  <si>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</si>
  <si>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</si>
  <si>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</si>
  <si>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</si>
  <si>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</si>
  <si>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</si>
  <si>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</si>
  <si>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</si>
  <si>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</si>
  <si>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</si>
  <si>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</si>
  <si>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</si>
  <si>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</si>
  <si>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</si>
  <si>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</si>
  <si>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</si>
  <si>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</si>
  <si>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</si>
  <si>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</si>
  <si>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</si>
  <si>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</si>
  <si>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</si>
  <si>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</si>
  <si>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</si>
  <si>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</si>
  <si>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</si>
  <si>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</si>
  <si>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</si>
  <si>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</si>
  <si>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</si>
  <si>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</si>
  <si>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</si>
  <si>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</si>
  <si>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</si>
  <si>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</si>
  <si>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</si>
  <si>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</si>
  <si>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</si>
  <si>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</si>
  <si>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</si>
  <si>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</si>
  <si>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</si>
  <si>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</si>
  <si>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</si>
  <si>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</si>
  <si>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</si>
  <si>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</si>
  <si>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</si>
  <si>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</si>
  <si>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</si>
  <si>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</si>
  <si>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</si>
  <si>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</si>
  <si>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</si>
  <si>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</si>
  <si>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</si>
  <si>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</si>
  <si>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</si>
  <si>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</si>
  <si>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</si>
  <si>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</si>
  <si>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</si>
  <si>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</si>
  <si>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</si>
  <si>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</si>
  <si>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</si>
  <si>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</si>
  <si>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</si>
  <si>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</si>
  <si>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</si>
  <si>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</si>
  <si>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</si>
  <si>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</si>
  <si>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</si>
  <si>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</si>
  <si>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</si>
  <si>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</si>
  <si>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</si>
  <si>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</si>
  <si>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</si>
  <si>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</si>
  <si>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</si>
  <si>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</si>
  <si>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</si>
  <si>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</si>
  <si>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</si>
  <si>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</si>
  <si>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</si>
  <si>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</si>
  <si>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</si>
  <si>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</si>
  <si>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</si>
  <si>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</si>
  <si>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</si>
  <si>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</si>
  <si>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</si>
  <si>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</si>
  <si>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</si>
  <si>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</si>
  <si>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</si>
  <si>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</si>
  <si>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</si>
  <si>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</si>
  <si>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</si>
  <si>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</si>
  <si>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</si>
  <si>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</si>
  <si>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</si>
  <si>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</si>
  <si>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</si>
  <si>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</si>
  <si>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</si>
  <si>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</si>
  <si>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</si>
  <si>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</si>
  <si>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</si>
  <si>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</si>
  <si>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</si>
  <si>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</si>
  <si>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</si>
  <si>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</si>
  <si>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</si>
  <si>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</si>
  <si>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</si>
  <si>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</si>
  <si>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</si>
  <si>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</si>
  <si>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</si>
  <si>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</si>
  <si>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</si>
  <si>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</si>
  <si>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</si>
  <si>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</si>
  <si>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</si>
  <si>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</si>
  <si>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</si>
  <si>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</si>
  <si>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</si>
  <si>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</si>
  <si>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</si>
  <si>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</si>
  <si>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</si>
  <si>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</si>
  <si>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</si>
  <si>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</si>
  <si>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</si>
  <si>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</si>
  <si>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</si>
  <si>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</si>
  <si>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</si>
  <si>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</si>
  <si>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</si>
  <si>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</si>
  <si>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</si>
  <si>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</si>
  <si>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</si>
  <si>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</si>
  <si>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</si>
  <si>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</si>
  <si>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</si>
  <si>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</si>
  <si>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</si>
  <si>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</si>
  <si>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</si>
  <si>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</si>
  <si>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</si>
  <si>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</si>
  <si>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</si>
  <si>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</si>
  <si>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</si>
  <si>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</si>
  <si>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</si>
  <si>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</si>
  <si>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</si>
  <si>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</si>
  <si>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</si>
  <si>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</si>
  <si>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</si>
  <si>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</si>
  <si>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</si>
  <si>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</si>
  <si>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</si>
  <si>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</si>
  <si>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</si>
  <si>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</si>
  <si>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</si>
  <si>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</si>
  <si>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</si>
  <si>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</si>
  <si>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</si>
  <si>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</si>
  <si>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</si>
  <si>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</si>
  <si>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</si>
  <si>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</si>
  <si>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</si>
  <si>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</si>
  <si>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</si>
  <si>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</si>
  <si>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</si>
  <si>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</si>
  <si>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</si>
  <si>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</si>
  <si>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</si>
  <si>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</si>
  <si>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</si>
  <si>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</si>
  <si>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</si>
  <si>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</si>
  <si>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</si>
  <si>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</si>
  <si>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</si>
  <si>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</si>
  <si>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</si>
  <si>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</si>
  <si>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</si>
  <si>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</si>
  <si>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</si>
  <si>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</si>
  <si>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</si>
  <si>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</si>
  <si>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</si>
  <si>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</si>
  <si>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</si>
  <si>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</si>
  <si>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</si>
  <si>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</si>
  <si>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</si>
  <si>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</si>
  <si>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</si>
  <si>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</si>
  <si>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</si>
  <si>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</si>
  <si>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</si>
  <si>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</si>
  <si>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</si>
  <si>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</si>
  <si>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</si>
  <si>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</si>
  <si>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</si>
  <si>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</si>
  <si>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</si>
  <si>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</si>
  <si>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</si>
  <si>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</si>
  <si>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</si>
  <si>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</si>
  <si>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</si>
  <si>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</si>
  <si>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</si>
  <si>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</si>
  <si>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</si>
  <si>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</si>
  <si>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</si>
  <si>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</si>
  <si>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</si>
  <si>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</si>
  <si>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</si>
  <si>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</si>
  <si>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</si>
  <si>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</si>
  <si>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</si>
  <si>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</si>
  <si>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</si>
  <si>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</si>
  <si>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</si>
  <si>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</si>
  <si>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</si>
  <si>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</si>
  <si>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</si>
  <si>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</si>
  <si>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</si>
  <si>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</si>
  <si>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</si>
  <si>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</si>
  <si>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</si>
  <si>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</si>
  <si>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</si>
  <si>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</si>
  <si>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</si>
  <si>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</si>
  <si>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</si>
  <si>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</si>
  <si>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</si>
  <si>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</si>
  <si>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</si>
  <si>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</si>
  <si>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</si>
  <si>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</si>
  <si>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</si>
  <si>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</si>
  <si>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</si>
  <si>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</si>
  <si>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</si>
  <si>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</si>
  <si>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</si>
  <si>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</si>
  <si>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</si>
  <si>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</si>
  <si>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</si>
  <si>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</si>
  <si>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</si>
  <si>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</si>
  <si>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</si>
  <si>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</si>
  <si>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</si>
  <si>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</si>
  <si>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</si>
  <si>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</si>
  <si>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</si>
  <si>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</si>
  <si>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</si>
  <si>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</si>
  <si>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</si>
  <si>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</si>
  <si>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</si>
  <si>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</si>
  <si>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</si>
  <si>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</si>
  <si>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</si>
  <si>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</si>
  <si>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</si>
  <si>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</si>
  <si>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</si>
  <si>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</si>
  <si>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</si>
  <si>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</si>
  <si>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</si>
  <si>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</si>
  <si>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</si>
  <si>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</si>
  <si>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</si>
  <si>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</si>
  <si>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</si>
  <si>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</si>
  <si>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</si>
  <si>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</si>
  <si>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</si>
  <si>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</si>
  <si>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</si>
  <si>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</si>
  <si>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</si>
  <si>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</si>
  <si>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</si>
  <si>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</si>
  <si>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</si>
  <si>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</si>
  <si>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</si>
  <si>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</si>
  <si>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</si>
  <si>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</si>
  <si>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</si>
  <si>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</si>
  <si>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</si>
  <si>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</si>
  <si>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</si>
  <si>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</si>
  <si>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</si>
  <si>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</si>
  <si>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</si>
  <si>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</si>
  <si>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</si>
  <si>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</si>
  <si>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</si>
  <si>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</si>
  <si>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</si>
  <si>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</si>
  <si>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</si>
  <si>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</si>
  <si>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</si>
  <si>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</si>
  <si>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</si>
  <si>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</si>
  <si>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</si>
  <si>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</si>
  <si>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</si>
  <si>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</si>
  <si>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</si>
  <si>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</si>
  <si>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</si>
  <si>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</si>
  <si>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</si>
  <si>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</si>
  <si>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</si>
  <si>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</si>
  <si>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</si>
  <si>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</si>
  <si>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</si>
  <si>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</si>
  <si>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</si>
  <si>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</si>
  <si>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</si>
  <si>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</si>
  <si>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</si>
  <si>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</si>
  <si>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</si>
  <si>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</si>
  <si>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</si>
  <si>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</si>
  <si>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</si>
  <si>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</si>
  <si>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</si>
  <si>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</si>
  <si>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</si>
  <si>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</si>
  <si>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</si>
  <si>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</si>
  <si>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</si>
  <si>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</si>
  <si>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</si>
  <si>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</si>
  <si>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</si>
  <si>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</si>
  <si>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</si>
  <si>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</si>
  <si>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</si>
  <si>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</si>
  <si>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</si>
  <si>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</si>
  <si>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</si>
  <si>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</si>
  <si>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</si>
  <si>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</si>
  <si>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</si>
  <si>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</si>
  <si>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</si>
  <si>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</si>
  <si>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</si>
  <si>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</si>
  <si>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</si>
  <si>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</si>
  <si>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</si>
  <si>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</si>
  <si>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</si>
  <si>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</si>
  <si>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</si>
  <si>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</si>
  <si>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</si>
  <si>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</si>
  <si>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</si>
  <si>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</si>
  <si>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</si>
  <si>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</si>
  <si>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</si>
  <si>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</si>
  <si>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</si>
  <si>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</si>
  <si>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</si>
  <si>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</si>
  <si>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</si>
  <si>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</si>
  <si>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</si>
  <si>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</si>
  <si>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</si>
  <si>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</si>
  <si>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</si>
  <si>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</si>
  <si>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</si>
  <si>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</si>
  <si>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</si>
  <si>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</si>
  <si>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</si>
  <si>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</si>
  <si>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</si>
  <si>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</si>
  <si>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</si>
  <si>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</si>
  <si>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</si>
  <si>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</si>
  <si>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</si>
  <si>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</si>
  <si>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</si>
  <si>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</si>
  <si>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</si>
  <si>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</si>
  <si>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</si>
  <si>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</si>
  <si>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</si>
  <si>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</si>
  <si>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</si>
  <si>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</si>
  <si>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</si>
  <si>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</si>
  <si>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</si>
  <si>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</si>
  <si>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</si>
  <si>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</si>
  <si>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</si>
  <si>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</si>
  <si>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</si>
  <si>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</si>
  <si>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</si>
  <si>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</si>
  <si>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</si>
  <si>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</si>
  <si>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</si>
  <si>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</si>
  <si>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</si>
  <si>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</si>
  <si>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</si>
  <si>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</si>
  <si>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</si>
  <si>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</si>
  <si>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</si>
  <si>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</si>
  <si>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</si>
  <si>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</si>
  <si>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</si>
  <si>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</si>
  <si>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</si>
  <si>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</si>
  <si>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</si>
  <si>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</si>
  <si>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</si>
  <si>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</si>
  <si>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</si>
  <si>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</si>
  <si>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</si>
  <si>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</si>
  <si>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</si>
  <si>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</si>
  <si>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</si>
  <si>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</si>
  <si>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</si>
  <si>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</si>
  <si>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</si>
  <si>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</si>
  <si>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</si>
  <si>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</si>
  <si>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</si>
  <si>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</si>
  <si>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</si>
  <si>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</si>
  <si>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</si>
  <si>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</si>
  <si>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</si>
  <si>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</si>
  <si>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</si>
  <si>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</si>
  <si>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</si>
  <si>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</si>
  <si>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</si>
  <si>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</si>
  <si>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</si>
  <si>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</si>
  <si>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</si>
  <si>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</si>
  <si>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</si>
  <si>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</si>
  <si>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</si>
  <si>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</si>
  <si>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</si>
  <si>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</si>
  <si>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</si>
  <si>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</si>
  <si>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</si>
  <si>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</si>
  <si>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</si>
  <si>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</si>
  <si>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</si>
  <si>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</si>
  <si>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</si>
  <si>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</si>
  <si>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</si>
  <si>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</si>
  <si>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</si>
  <si>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</si>
  <si>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</si>
  <si>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</si>
  <si>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</si>
  <si>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</si>
  <si>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</si>
  <si>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</si>
  <si>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</si>
  <si>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</si>
  <si>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</si>
  <si>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</si>
  <si>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</si>
  <si>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</si>
  <si>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</si>
  <si>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</si>
  <si>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</si>
  <si>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</si>
  <si>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</si>
  <si>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</si>
  <si>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</si>
  <si>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</si>
  <si>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</si>
  <si>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</si>
  <si>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</si>
  <si>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</si>
  <si>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</si>
  <si>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</si>
  <si>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</si>
  <si>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</si>
  <si>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</si>
  <si>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</si>
  <si>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</si>
  <si>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</si>
  <si>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</si>
  <si>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</si>
  <si>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</si>
  <si>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</si>
  <si>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</si>
  <si>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</si>
  <si>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</si>
  <si>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</si>
  <si>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</si>
  <si>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</si>
  <si>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</si>
  <si>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</si>
  <si>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</si>
  <si>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</si>
  <si>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</si>
  <si>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</si>
  <si>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</si>
  <si>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</si>
  <si>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</si>
  <si>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</si>
  <si>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</si>
  <si>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</si>
  <si>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</si>
  <si>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</si>
  <si>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</si>
  <si>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</si>
  <si>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</si>
  <si>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</si>
  <si>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</si>
  <si>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</si>
  <si>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</si>
  <si>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</si>
  <si>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</si>
  <si>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</si>
  <si>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</si>
  <si>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</si>
  <si>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</si>
  <si>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</si>
  <si>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</si>
  <si>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</si>
  <si>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</si>
  <si>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</si>
  <si>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</si>
  <si>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</si>
  <si>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</si>
  <si>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</si>
  <si>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</si>
  <si>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</si>
  <si>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</si>
  <si>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</si>
  <si>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</si>
  <si>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</si>
  <si>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</si>
  <si>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</si>
  <si>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</si>
  <si>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</si>
  <si>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</si>
  <si>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</si>
  <si>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</si>
  <si>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</si>
  <si>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</si>
  <si>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</si>
  <si>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</si>
  <si>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</si>
  <si>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</si>
  <si>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</si>
  <si>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</si>
  <si>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</si>
  <si>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</si>
  <si>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</si>
  <si>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</si>
  <si>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</si>
  <si>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</si>
  <si>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</si>
  <si>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</si>
  <si>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</si>
  <si>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</si>
  <si>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</si>
  <si>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</si>
  <si>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</si>
  <si>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</si>
  <si>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</si>
  <si>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</si>
  <si>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</si>
  <si>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</si>
  <si>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</si>
  <si>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</si>
  <si>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</si>
  <si>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</si>
  <si>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</si>
  <si>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</si>
  <si>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</si>
  <si>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</si>
  <si>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</si>
  <si>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</si>
  <si>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</si>
  <si>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</si>
  <si>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</si>
  <si>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</si>
  <si>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</si>
  <si>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</si>
  <si>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</si>
  <si>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</si>
  <si>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</si>
  <si>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</si>
  <si>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</si>
  <si>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</si>
  <si>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</si>
  <si>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</si>
  <si>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</si>
  <si>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</si>
  <si>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</si>
  <si>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</si>
  <si>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</si>
  <si>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</si>
  <si>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</si>
  <si>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</si>
  <si>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</si>
  <si>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</si>
  <si>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</si>
  <si>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</si>
  <si>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</si>
  <si>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</si>
  <si>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</si>
  <si>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</si>
  <si>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</si>
  <si>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</si>
  <si>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</si>
  <si>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</si>
  <si>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</si>
  <si>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</si>
  <si>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</si>
  <si>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</si>
  <si>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</si>
  <si>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</si>
  <si>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</si>
  <si>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</si>
  <si>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</si>
  <si>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</si>
  <si>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</si>
  <si>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</si>
  <si>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</si>
  <si>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</si>
  <si>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</si>
  <si>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</si>
  <si>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</si>
  <si>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</si>
  <si>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</si>
  <si>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</si>
  <si>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</si>
  <si>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</si>
  <si>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</si>
  <si>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</si>
  <si>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</si>
  <si>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</si>
  <si>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</si>
  <si>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</si>
  <si>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</si>
  <si>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</si>
  <si>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</si>
  <si>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</si>
  <si>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</si>
  <si>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</si>
  <si>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</si>
  <si>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</si>
  <si>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</si>
  <si>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</si>
  <si>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</si>
  <si>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</si>
  <si>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</si>
  <si>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</si>
  <si>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</si>
  <si>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</si>
  <si>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</si>
  <si>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</si>
  <si>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</si>
  <si>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</si>
  <si>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</si>
  <si>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</si>
  <si>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</si>
  <si>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</si>
  <si>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</si>
  <si>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</si>
  <si>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</si>
  <si>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</si>
  <si>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</si>
  <si>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</si>
  <si>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</si>
  <si>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</si>
  <si>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</si>
  <si>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</si>
  <si>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</si>
  <si>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</si>
  <si>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</si>
  <si>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</si>
  <si>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</si>
  <si>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</si>
  <si>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</si>
  <si>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</si>
  <si>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</si>
  <si>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</si>
  <si>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</si>
  <si>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</si>
  <si>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</si>
  <si>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</si>
  <si>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</si>
  <si>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</si>
  <si>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</si>
  <si>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</si>
  <si>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</si>
  <si>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</si>
  <si>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</si>
  <si>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</si>
  <si>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</si>
  <si>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</si>
  <si>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</si>
  <si>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</si>
  <si>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</si>
  <si>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</si>
  <si>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</si>
  <si>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</si>
  <si>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</si>
  <si>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</si>
  <si>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</si>
  <si>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</si>
  <si>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</si>
  <si>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</si>
  <si>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</si>
  <si>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</si>
  <si>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</si>
  <si>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</si>
  <si>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</si>
  <si>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</si>
  <si>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</si>
  <si>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</si>
  <si>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</si>
  <si>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</si>
  <si>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</si>
  <si>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</si>
  <si>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</si>
  <si>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</si>
  <si>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</si>
  <si>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</si>
  <si>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</si>
  <si>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</si>
  <si>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</si>
  <si>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</si>
  <si>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</si>
  <si>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</si>
  <si>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</si>
  <si>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</si>
  <si>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</si>
  <si>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</si>
  <si>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</si>
  <si>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</si>
  <si>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</si>
  <si>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</si>
  <si>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</si>
  <si>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</si>
  <si>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</si>
  <si>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</si>
  <si>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</si>
  <si>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</si>
  <si>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</si>
  <si>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</si>
  <si>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</si>
  <si>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</si>
  <si>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</si>
  <si>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</si>
  <si>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</si>
  <si>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</si>
  <si>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</si>
  <si>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</si>
  <si>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</si>
  <si>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</si>
  <si>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</si>
  <si>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</si>
  <si>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</si>
  <si>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</si>
  <si>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</si>
  <si>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</si>
  <si>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</si>
  <si>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</si>
  <si>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</si>
  <si>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</si>
  <si>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</si>
  <si>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</si>
  <si>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</si>
  <si>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</si>
  <si>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</si>
  <si>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</si>
  <si>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</si>
  <si>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</si>
  <si>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</si>
  <si>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</si>
  <si>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</si>
  <si>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</si>
  <si>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</si>
  <si>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</si>
  <si>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</si>
  <si>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</si>
  <si>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</si>
  <si>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</si>
  <si>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</si>
  <si>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</si>
  <si>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</si>
  <si>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</si>
  <si>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</si>
  <si>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</si>
  <si>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</si>
  <si>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</si>
  <si>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</si>
  <si>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</si>
  <si>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</si>
  <si>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</si>
  <si>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</si>
  <si>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</si>
  <si>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</si>
  <si>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</si>
  <si>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</si>
  <si>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</si>
  <si>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</si>
  <si>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</si>
  <si>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</si>
  <si>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</si>
  <si>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</si>
  <si>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</si>
  <si>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</si>
  <si>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</si>
  <si>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</si>
  <si>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</si>
  <si>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</si>
  <si>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</si>
  <si>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</si>
  <si>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</si>
  <si>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</si>
  <si>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</si>
  <si>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</si>
  <si>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</si>
  <si>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</si>
  <si>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</si>
  <si>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</si>
  <si>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</si>
  <si>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</si>
  <si>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</si>
  <si>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</si>
  <si>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</si>
  <si>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</si>
  <si>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</si>
  <si>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</si>
  <si>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</si>
  <si>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</si>
  <si>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</si>
  <si>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</si>
  <si>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</si>
  <si>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</si>
  <si>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</si>
  <si>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</si>
  <si>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</si>
  <si>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</si>
  <si>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</si>
  <si>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</si>
  <si>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</si>
  <si>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</si>
  <si>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</si>
  <si>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</si>
  <si>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</si>
  <si>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</si>
  <si>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</si>
  <si>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</si>
  <si>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</si>
  <si>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</si>
  <si>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</si>
  <si>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</si>
  <si>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</si>
  <si>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</si>
  <si>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</si>
  <si>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</si>
  <si>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</si>
  <si>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</si>
  <si>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</si>
  <si>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</si>
  <si>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</si>
  <si>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</si>
  <si>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</si>
  <si>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</si>
  <si>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</si>
  <si>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</si>
  <si>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</si>
  <si>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</si>
  <si>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</si>
  <si>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</si>
  <si>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</si>
  <si>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</si>
  <si>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</si>
  <si>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</si>
  <si>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</si>
  <si>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</si>
  <si>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</si>
  <si>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</si>
  <si>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</si>
  <si>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</si>
  <si>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</si>
  <si>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</si>
  <si>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</si>
  <si>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</si>
  <si>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</si>
  <si>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</si>
  <si>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</si>
  <si>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</si>
  <si>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</si>
  <si>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</si>
  <si>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</si>
  <si>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</si>
  <si>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</si>
  <si>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</si>
  <si>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</si>
  <si>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</si>
  <si>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</si>
  <si>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</si>
  <si>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</si>
  <si>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</si>
  <si>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</si>
  <si>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</si>
  <si>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</si>
  <si>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</si>
  <si>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</si>
  <si>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</si>
  <si>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</si>
  <si>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</si>
  <si>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</si>
  <si>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</si>
  <si>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</si>
  <si>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</si>
  <si>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</si>
  <si>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</si>
  <si>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</si>
  <si>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</si>
  <si>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</si>
  <si>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</si>
  <si>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</si>
  <si>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</si>
  <si>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</si>
  <si>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</si>
  <si>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</si>
  <si>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</si>
  <si>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</si>
  <si>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</si>
  <si>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</si>
  <si>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</si>
  <si>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</si>
  <si>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</si>
  <si>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</si>
  <si>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</si>
  <si>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</si>
  <si>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</si>
  <si>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</si>
  <si>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</si>
  <si>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</si>
  <si>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</si>
  <si>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</si>
  <si>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</si>
  <si>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</si>
  <si>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</si>
  <si>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</si>
  <si>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</si>
  <si>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</si>
  <si>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</si>
  <si>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</si>
  <si>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</si>
  <si>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</si>
  <si>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</si>
  <si>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</si>
  <si>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</si>
  <si>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</si>
  <si>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</si>
  <si>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</si>
  <si>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</si>
  <si>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</si>
  <si>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</si>
  <si>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</si>
  <si>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</si>
  <si>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</si>
  <si>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</si>
  <si>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</si>
  <si>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</si>
  <si>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</si>
  <si>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</si>
  <si>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</si>
  <si>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</si>
  <si>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</si>
  <si>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</si>
  <si>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</si>
  <si>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</si>
  <si>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</si>
  <si>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</si>
  <si>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</si>
  <si>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</si>
  <si>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</si>
  <si>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</si>
  <si>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</si>
  <si>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</si>
  <si>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</si>
  <si>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</si>
  <si>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</si>
  <si>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</si>
  <si>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</si>
  <si>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</si>
  <si>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</si>
  <si>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</si>
  <si>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</si>
  <si>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</si>
  <si>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</si>
  <si>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</si>
  <si>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</si>
  <si>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</si>
  <si>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</si>
  <si>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</si>
  <si>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</si>
  <si>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</si>
  <si>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</si>
  <si>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</si>
  <si>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</si>
  <si>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</si>
  <si>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</si>
  <si>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</si>
  <si>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</si>
  <si>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</si>
  <si>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</si>
  <si>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</si>
  <si>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</si>
  <si>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</si>
  <si>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</si>
  <si>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</si>
  <si>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</si>
  <si>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</si>
  <si>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</si>
  <si>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</si>
  <si>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</si>
  <si>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</si>
  <si>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</si>
  <si>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</si>
  <si>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</si>
  <si>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</si>
  <si>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</si>
  <si>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</si>
  <si>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</si>
  <si>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</si>
  <si>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</si>
  <si>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</si>
  <si>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</si>
  <si>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</si>
  <si>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</si>
  <si>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</si>
  <si>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</si>
  <si>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</si>
  <si>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</si>
  <si>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</si>
  <si>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</si>
  <si>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</si>
  <si>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</si>
  <si>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</si>
  <si>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</si>
  <si>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</si>
  <si>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</si>
  <si>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</si>
  <si>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</si>
  <si>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</si>
  <si>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</si>
  <si>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</si>
  <si>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</si>
  <si>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</si>
  <si>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</si>
  <si>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</si>
  <si>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</si>
  <si>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</si>
  <si>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</si>
  <si>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</si>
  <si>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</si>
  <si>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</si>
  <si>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</si>
  <si>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</si>
  <si>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</si>
  <si>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</si>
  <si>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</si>
  <si>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</si>
  <si>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</si>
  <si>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</si>
  <si>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</si>
  <si>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</si>
  <si>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</si>
  <si>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</si>
  <si>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</si>
  <si>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</si>
  <si>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</si>
  <si>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</si>
  <si>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</si>
  <si>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</si>
  <si>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</si>
  <si>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</si>
  <si>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</si>
  <si>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</si>
  <si>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</si>
  <si>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</si>
  <si>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</si>
  <si>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</si>
  <si>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</si>
  <si>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</si>
  <si>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</si>
  <si>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</si>
  <si>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</si>
  <si>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</si>
  <si>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</si>
  <si>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</si>
  <si>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</si>
  <si>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</si>
  <si>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</si>
  <si>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</si>
  <si>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</si>
  <si>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</si>
  <si>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</si>
  <si>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</si>
  <si>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</si>
  <si>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</si>
  <si>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</si>
  <si>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</si>
  <si>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</si>
  <si>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</si>
  <si>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</si>
  <si>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</si>
  <si>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</si>
  <si>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</si>
  <si>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</si>
  <si>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</si>
  <si>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</si>
  <si>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</si>
  <si>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</si>
  <si>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</si>
  <si>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</si>
  <si>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</si>
  <si>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</si>
  <si>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</si>
  <si>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</si>
  <si>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</si>
  <si>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</si>
  <si>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</si>
  <si>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</si>
  <si>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</si>
  <si>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</si>
  <si>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</si>
  <si>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</si>
  <si>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</si>
  <si>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</si>
  <si>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</si>
  <si>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</si>
  <si>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</si>
  <si>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</si>
  <si>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</si>
  <si>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</si>
  <si>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</si>
  <si>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</si>
  <si>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</si>
  <si>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</si>
  <si>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</si>
  <si>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</si>
  <si>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</si>
  <si>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</si>
  <si>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</si>
  <si>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</si>
  <si>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</si>
  <si>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</si>
  <si>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</si>
  <si>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</si>
  <si>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</si>
  <si>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</si>
  <si>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</si>
  <si>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</si>
  <si>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</si>
  <si>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</si>
  <si>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</si>
  <si>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</si>
  <si>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</si>
  <si>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</si>
  <si>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</si>
  <si>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</si>
  <si>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</si>
  <si>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</si>
  <si>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</si>
  <si>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</si>
  <si>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</si>
  <si>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</si>
  <si>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</si>
  <si>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</si>
  <si>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</si>
  <si>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</si>
  <si>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</si>
  <si>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</si>
  <si>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</si>
  <si>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</si>
  <si>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</si>
  <si>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</si>
  <si>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</si>
  <si>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</si>
  <si>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</si>
  <si>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</si>
  <si>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</si>
  <si>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</si>
  <si>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</si>
  <si>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</si>
  <si>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</si>
  <si>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</si>
  <si>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</si>
  <si>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</si>
  <si>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</si>
  <si>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</si>
  <si>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</si>
  <si>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</si>
  <si>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</si>
  <si>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</si>
  <si>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</si>
  <si>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</si>
  <si>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</si>
  <si>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</si>
  <si>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</si>
  <si>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</si>
  <si>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</si>
  <si>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</si>
  <si>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</si>
  <si>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</si>
  <si>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</si>
  <si>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</si>
  <si>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</si>
  <si>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</si>
  <si>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</si>
  <si>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</si>
  <si>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</si>
  <si>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</si>
  <si>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</si>
  <si>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</si>
  <si>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</si>
  <si>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</si>
  <si>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</si>
  <si>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</si>
  <si>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</si>
  <si>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</si>
  <si>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</si>
  <si>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</si>
  <si>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</si>
  <si>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</si>
  <si>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</si>
  <si>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</si>
  <si>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</si>
  <si>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</si>
  <si>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</si>
  <si>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</si>
  <si>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</si>
  <si>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</si>
  <si>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</si>
  <si>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</si>
  <si>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</si>
  <si>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</si>
  <si>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</si>
  <si>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</si>
  <si>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</si>
  <si>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</si>
  <si>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</si>
  <si>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</si>
  <si>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</si>
  <si>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</si>
  <si>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</si>
  <si>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</si>
  <si>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</si>
  <si>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</si>
  <si>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</si>
  <si>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</si>
  <si>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</si>
  <si>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</si>
  <si>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</si>
  <si>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</si>
  <si>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</si>
  <si>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</si>
  <si>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</si>
  <si>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</si>
  <si>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</si>
  <si>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</si>
  <si>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</si>
  <si>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</si>
  <si>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</si>
  <si>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</si>
  <si>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</si>
  <si>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</si>
  <si>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</si>
  <si>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</si>
  <si>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</si>
  <si>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</si>
  <si>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</si>
  <si>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</si>
  <si>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</si>
  <si>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</si>
  <si>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</si>
  <si>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</si>
  <si>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</si>
  <si>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</si>
  <si>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</si>
  <si>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</si>
  <si>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</si>
  <si>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</si>
  <si>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</si>
  <si>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</si>
  <si>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</si>
  <si>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</si>
  <si>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</si>
  <si>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</si>
  <si>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</si>
  <si>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</si>
  <si>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</si>
  <si>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</si>
  <si>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</si>
  <si>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</si>
  <si>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</si>
  <si>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</si>
  <si>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</si>
  <si>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</si>
  <si>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</si>
  <si>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</si>
  <si>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</si>
  <si>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</si>
  <si>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</si>
  <si>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</si>
  <si>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</si>
  <si>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</si>
  <si>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</si>
  <si>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</si>
  <si>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</si>
  <si>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</si>
  <si>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</si>
  <si>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</si>
  <si>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</si>
  <si>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</si>
  <si>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</si>
  <si>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</si>
  <si>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</si>
  <si>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</si>
  <si>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</si>
  <si>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</si>
  <si>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</si>
  <si>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</si>
  <si>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</si>
  <si>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</si>
  <si>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</si>
  <si>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</si>
  <si>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</si>
  <si>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</si>
  <si>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</si>
  <si>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</si>
  <si>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</si>
  <si>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</si>
  <si>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</si>
  <si>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</si>
  <si>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</si>
  <si>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</si>
  <si>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</si>
  <si>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</si>
  <si>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</si>
  <si>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</si>
  <si>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</si>
  <si>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</si>
  <si>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</si>
  <si>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</si>
  <si>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</si>
  <si>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</si>
  <si>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</si>
  <si>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</si>
  <si>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</si>
  <si>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</si>
  <si>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</si>
  <si>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</si>
  <si>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</si>
  <si>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</si>
  <si>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</si>
  <si>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</si>
  <si>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</si>
  <si>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</si>
  <si>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</si>
  <si>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</si>
  <si>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</si>
  <si>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</si>
  <si>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</si>
  <si>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</si>
  <si>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</si>
  <si>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</si>
  <si>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</si>
  <si>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</si>
  <si>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</si>
  <si>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</si>
  <si>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</si>
  <si>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</si>
  <si>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</si>
  <si>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</si>
  <si>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</si>
  <si>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</si>
  <si>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</si>
  <si>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</si>
  <si>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</si>
  <si>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</si>
  <si>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</si>
  <si>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</si>
  <si>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</si>
  <si>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</si>
  <si>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</si>
  <si>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</si>
  <si>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</si>
  <si>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</si>
  <si>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</si>
  <si>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</si>
  <si>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</si>
  <si>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</si>
  <si>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</si>
  <si>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</si>
  <si>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</si>
  <si>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</si>
  <si>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</si>
  <si>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</si>
  <si>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</si>
  <si>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</si>
  <si>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</si>
  <si>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</si>
  <si>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</si>
  <si>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</si>
  <si>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</si>
  <si>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</si>
  <si>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</si>
  <si>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</si>
  <si>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</si>
  <si>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</si>
  <si>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</si>
  <si>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</si>
  <si>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</si>
  <si>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</si>
  <si>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</si>
  <si>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</si>
  <si>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</si>
  <si>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</si>
  <si>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</si>
  <si>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</si>
  <si>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</si>
  <si>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</si>
  <si>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</si>
  <si>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</si>
  <si>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</si>
  <si>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</si>
  <si>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</si>
  <si>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</si>
  <si>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</si>
  <si>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</si>
  <si>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</si>
  <si>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</si>
  <si>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</si>
  <si>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</si>
  <si>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</si>
  <si>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</si>
  <si>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</si>
  <si>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</si>
  <si>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</si>
  <si>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</si>
  <si>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</si>
  <si>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</si>
  <si>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</si>
  <si>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</si>
  <si>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</si>
  <si>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</si>
  <si>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</si>
  <si>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</si>
  <si>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</si>
  <si>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</si>
  <si>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</si>
  <si>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</si>
  <si>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</si>
  <si>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</si>
  <si>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</si>
  <si>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</si>
  <si>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</si>
  <si>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</si>
  <si>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</si>
  <si>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</si>
  <si>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</si>
  <si>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</si>
  <si>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</si>
  <si>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</si>
  <si>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</si>
  <si>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</si>
  <si>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</si>
  <si>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</si>
  <si>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</si>
  <si>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</si>
  <si>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</si>
  <si>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</si>
  <si>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</si>
  <si>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</si>
  <si>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</si>
  <si>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</si>
  <si>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</si>
  <si>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</si>
  <si>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</si>
  <si>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</si>
  <si>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</si>
  <si>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</si>
  <si>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</si>
  <si>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</si>
  <si>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</si>
  <si>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</si>
  <si>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</si>
  <si>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</si>
  <si>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</si>
  <si>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</si>
  <si>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</si>
  <si>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</si>
  <si>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</si>
  <si>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</si>
  <si>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</si>
  <si>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</si>
  <si>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</si>
  <si>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</si>
  <si>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</si>
  <si>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</si>
  <si>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</si>
  <si>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</si>
  <si>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</si>
  <si>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</si>
  <si>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</si>
  <si>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</si>
  <si>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</si>
  <si>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</si>
  <si>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</si>
  <si>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</si>
  <si>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</si>
  <si>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</si>
  <si>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</si>
  <si>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</si>
  <si>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</si>
  <si>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</si>
  <si>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</si>
  <si>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</si>
  <si>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</si>
  <si>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</si>
  <si>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</si>
  <si>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</si>
  <si>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</si>
  <si>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</si>
  <si>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</si>
  <si>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</si>
  <si>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</si>
  <si>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</si>
  <si>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</si>
  <si>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</si>
  <si>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</si>
  <si>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</si>
  <si>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</si>
  <si>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</si>
  <si>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</si>
  <si>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</si>
  <si>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</si>
  <si>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</si>
  <si>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</si>
  <si>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</si>
  <si>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</si>
  <si>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</si>
  <si>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</si>
  <si>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</si>
  <si>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</si>
  <si>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</si>
  <si>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</si>
  <si>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</si>
  <si>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</si>
  <si>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</si>
  <si>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</si>
  <si>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</si>
  <si>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</si>
  <si>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</si>
  <si>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</si>
  <si>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</si>
  <si>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</si>
  <si>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</si>
  <si>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</si>
  <si>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</si>
  <si>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</si>
  <si>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</si>
  <si>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</si>
  <si>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</si>
  <si>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</si>
  <si>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</si>
  <si>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</si>
  <si>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</si>
  <si>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</si>
  <si>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</si>
  <si>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</si>
  <si>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</si>
  <si>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</si>
  <si>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</si>
  <si>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</si>
  <si>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</si>
  <si>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</si>
  <si>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</si>
  <si>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</si>
  <si>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</si>
  <si>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</si>
  <si>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</si>
  <si>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</si>
  <si>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</si>
  <si>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</si>
  <si>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</si>
  <si>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</si>
  <si>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</si>
  <si>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</si>
  <si>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</si>
  <si>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</si>
  <si>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</si>
  <si>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</si>
  <si>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</si>
  <si>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</si>
  <si>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</si>
  <si>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</si>
  <si>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</si>
  <si>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</si>
  <si>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</si>
  <si>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</si>
  <si>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</si>
  <si>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</si>
  <si>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</si>
  <si>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</si>
  <si>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</si>
  <si>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</si>
  <si>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</si>
  <si>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</si>
  <si>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</si>
  <si>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</si>
  <si>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</si>
  <si>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</si>
  <si>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</si>
  <si>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</si>
  <si>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</si>
  <si>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</si>
  <si>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</si>
  <si>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</si>
  <si>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</si>
  <si>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</si>
  <si>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</si>
  <si>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</si>
  <si>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</si>
  <si>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</si>
  <si>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</si>
  <si>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</si>
  <si>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</si>
  <si>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</si>
  <si>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</si>
  <si>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</si>
  <si>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</si>
  <si>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</si>
  <si>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</si>
  <si>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</si>
  <si>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</si>
  <si>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</si>
  <si>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</si>
  <si>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</si>
  <si>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</si>
  <si>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</si>
  <si>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</si>
  <si>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</si>
  <si>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</si>
  <si>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</si>
  <si>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</si>
  <si>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</si>
  <si>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</si>
  <si>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</si>
  <si>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</si>
  <si>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</si>
  <si>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</si>
  <si>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</si>
  <si>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</si>
  <si>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</si>
  <si>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</si>
  <si>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</si>
  <si>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</si>
  <si>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</si>
  <si>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</si>
  <si>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</si>
  <si>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</si>
  <si>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</si>
  <si>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</si>
  <si>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</si>
  <si>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</si>
  <si>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</si>
  <si>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</si>
  <si>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</si>
  <si>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</si>
  <si>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</si>
  <si>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</si>
  <si>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</si>
  <si>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</si>
  <si>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</si>
  <si>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</si>
  <si>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</si>
  <si>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</si>
  <si>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</si>
  <si>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</si>
  <si>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</si>
  <si>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</si>
  <si>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</si>
  <si>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</si>
  <si>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</si>
  <si>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</si>
  <si>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</si>
  <si>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</si>
  <si>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</si>
  <si>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</si>
  <si>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</si>
  <si>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</si>
  <si>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</si>
  <si>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</si>
  <si>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</si>
  <si>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</si>
  <si>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</si>
  <si>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</si>
  <si>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</si>
  <si>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</si>
  <si>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</si>
  <si>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</si>
  <si>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</si>
  <si>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</si>
  <si>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</si>
  <si>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</si>
  <si>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</si>
  <si>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</si>
  <si>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</si>
  <si>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</si>
  <si>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</si>
  <si>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</si>
  <si>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</si>
  <si>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</si>
  <si>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</si>
  <si>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</si>
  <si>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</si>
  <si>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</si>
  <si>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</si>
  <si>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</si>
  <si>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</si>
  <si>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</si>
  <si>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</si>
  <si>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</si>
  <si>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</si>
  <si>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</si>
  <si>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</si>
  <si>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</si>
  <si>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</si>
  <si>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</si>
  <si>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</si>
  <si>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</si>
  <si>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</si>
  <si>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</si>
  <si>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</si>
  <si>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</si>
  <si>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</si>
  <si>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</si>
  <si>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</si>
  <si>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</si>
  <si>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</si>
  <si>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</si>
  <si>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</si>
  <si>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</si>
  <si>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</si>
  <si>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</si>
  <si>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</si>
  <si>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</si>
  <si>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</si>
  <si>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</si>
  <si>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</si>
  <si>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</si>
  <si>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</si>
  <si>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</si>
  <si>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</si>
  <si>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</si>
  <si>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</si>
  <si>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</si>
  <si>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</si>
  <si>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</si>
  <si>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</si>
  <si>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</si>
  <si>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</si>
  <si>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</si>
  <si>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</si>
  <si>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</si>
  <si>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</si>
  <si>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</si>
  <si>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</si>
  <si>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</si>
  <si>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</si>
  <si>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</si>
  <si>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</si>
  <si>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</si>
  <si>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</si>
  <si>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</si>
  <si>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</si>
  <si>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</si>
  <si>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</si>
  <si>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</si>
  <si>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</si>
  <si>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</si>
  <si>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</si>
  <si>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</si>
  <si>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</si>
  <si>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</si>
  <si>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</si>
  <si>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</si>
  <si>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</si>
  <si>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</si>
  <si>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</si>
  <si>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</si>
  <si>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</si>
  <si>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</si>
  <si>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</si>
  <si>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</si>
  <si>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</si>
  <si>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</si>
  <si>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</si>
  <si>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</si>
  <si>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</si>
  <si>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</si>
  <si>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</si>
  <si>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</si>
  <si>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</si>
  <si>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</si>
  <si>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</si>
  <si>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</si>
  <si>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</si>
  <si>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</si>
  <si>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</si>
  <si>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</si>
  <si>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</si>
  <si>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</si>
  <si>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</si>
  <si>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</si>
  <si>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</si>
  <si>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</si>
  <si>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</si>
  <si>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</si>
  <si>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</si>
  <si>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</si>
  <si>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</si>
  <si>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</si>
  <si>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</si>
  <si>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</si>
  <si>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</si>
  <si>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</si>
  <si>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</si>
  <si>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</si>
  <si>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</si>
  <si>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</si>
  <si>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</si>
  <si>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</si>
  <si>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</si>
  <si>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</si>
  <si>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</si>
  <si>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</si>
  <si>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</si>
  <si>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</si>
  <si>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</si>
  <si>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</si>
  <si>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</si>
  <si>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</si>
  <si>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</si>
  <si>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</si>
  <si>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</si>
  <si>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</si>
  <si>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</si>
  <si>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</si>
  <si>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</si>
  <si>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</si>
  <si>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</si>
  <si>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</si>
  <si>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</si>
  <si>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</si>
  <si>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</si>
  <si>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</si>
  <si>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</si>
  <si>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</si>
  <si>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</si>
  <si>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</si>
  <si>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</si>
  <si>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</si>
  <si>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</si>
  <si>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</si>
  <si>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</si>
  <si>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</si>
  <si>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</si>
  <si>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</si>
  <si>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</si>
  <si>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</si>
  <si>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</si>
  <si>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</si>
  <si>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</si>
  <si>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</si>
  <si>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</si>
  <si>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</si>
  <si>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</si>
  <si>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</si>
  <si>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</si>
  <si>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</si>
  <si>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</si>
  <si>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</si>
  <si>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</si>
  <si>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</si>
  <si>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</si>
  <si>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</si>
  <si>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</si>
  <si>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</si>
  <si>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</si>
  <si>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</si>
  <si>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</si>
  <si>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</si>
  <si>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</si>
  <si>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</si>
  <si>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</si>
  <si>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</si>
  <si>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</si>
  <si>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</si>
  <si>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</si>
  <si>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</si>
  <si>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</si>
  <si>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</si>
  <si>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</si>
  <si>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</si>
  <si>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</si>
  <si>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</si>
  <si>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</si>
  <si>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</si>
  <si>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</si>
  <si>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</si>
  <si>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</si>
  <si>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</si>
  <si>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</si>
  <si>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</si>
  <si>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</si>
  <si>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</si>
  <si>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</si>
  <si>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</si>
  <si>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</si>
  <si>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</si>
  <si>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</si>
  <si>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</si>
  <si>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</si>
  <si>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</si>
  <si>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</si>
  <si>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</si>
  <si>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</si>
  <si>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</si>
  <si>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</si>
  <si>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</si>
  <si>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</si>
  <si>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</si>
  <si>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</si>
  <si>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</si>
  <si>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</si>
  <si>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</si>
  <si>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</si>
  <si>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</si>
  <si>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</si>
  <si>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</si>
  <si>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</si>
  <si>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</si>
  <si>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</si>
  <si>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</si>
  <si>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</si>
  <si>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</si>
  <si>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</si>
  <si>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</si>
  <si>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</si>
  <si>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</si>
  <si>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</si>
  <si>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</si>
  <si>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</si>
  <si>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</si>
  <si>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</si>
  <si>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</si>
  <si>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</si>
  <si>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</si>
  <si>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</si>
  <si>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</si>
  <si>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</si>
  <si>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</si>
  <si>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</si>
  <si>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</si>
  <si>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</si>
  <si>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</si>
  <si>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</si>
  <si>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</si>
  <si>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</si>
  <si>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</si>
  <si>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</si>
  <si>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</si>
  <si>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</si>
  <si>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</si>
  <si>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</si>
  <si>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</si>
  <si>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</si>
  <si>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</si>
  <si>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</si>
  <si>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</si>
  <si>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</si>
  <si>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</si>
  <si>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</si>
  <si>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</si>
  <si>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</si>
  <si>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</si>
  <si>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</si>
  <si>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</si>
  <si>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</si>
  <si>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</si>
  <si>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</si>
  <si>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</si>
  <si>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</si>
  <si>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</si>
  <si>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</si>
  <si>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</si>
  <si>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</si>
  <si>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</si>
  <si>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</si>
  <si>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</si>
  <si>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</si>
  <si>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</si>
  <si>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</si>
  <si>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</si>
  <si>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</si>
  <si>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</si>
  <si>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</si>
  <si>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</si>
  <si>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</si>
  <si>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</si>
  <si>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</si>
  <si>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</si>
  <si>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</si>
  <si>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</si>
  <si>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</si>
  <si>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</si>
  <si>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</si>
  <si>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</si>
  <si>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</si>
  <si>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</si>
  <si>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</si>
  <si>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</si>
  <si>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</si>
  <si>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</si>
  <si>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</si>
  <si>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</si>
  <si>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</si>
  <si>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</si>
  <si>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</si>
  <si>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</si>
  <si>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</si>
  <si>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</si>
  <si>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</si>
  <si>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</si>
  <si>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</si>
  <si>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</si>
  <si>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</si>
  <si>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</si>
  <si>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</si>
  <si>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</si>
  <si>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</si>
  <si>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</si>
  <si>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</si>
  <si>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</si>
  <si>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</si>
  <si>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</si>
  <si>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</si>
  <si>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</si>
  <si>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</si>
  <si>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</si>
  <si>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</si>
  <si>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</si>
  <si>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</si>
  <si>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</si>
  <si>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</si>
  <si>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</si>
  <si>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</si>
  <si>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</si>
  <si>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</si>
  <si>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</si>
  <si>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</si>
  <si>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</si>
  <si>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</si>
  <si>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</si>
  <si>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</si>
  <si>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</si>
  <si>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</si>
  <si>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</si>
  <si>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</si>
  <si>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</si>
  <si>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</si>
  <si>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</si>
  <si>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</si>
  <si>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</si>
  <si>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</si>
  <si>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</si>
  <si>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</si>
  <si>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</si>
  <si>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</si>
  <si>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</si>
  <si>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</si>
  <si>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</si>
  <si>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</si>
  <si>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</si>
  <si>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</si>
  <si>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</si>
  <si>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</si>
  <si>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</si>
  <si>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</si>
  <si>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</si>
  <si>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</si>
  <si>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</si>
  <si>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</si>
  <si>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</si>
  <si>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</si>
  <si>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</si>
  <si>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</si>
  <si>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</si>
  <si>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</si>
  <si>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</si>
  <si>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</si>
  <si>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</si>
  <si>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</si>
  <si>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</si>
  <si>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</si>
  <si>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</si>
  <si>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</si>
  <si>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</si>
  <si>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</si>
  <si>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</si>
  <si>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</si>
  <si>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</si>
  <si>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</si>
  <si>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</si>
  <si>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</si>
  <si>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</si>
  <si>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</si>
  <si>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</si>
  <si>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</si>
  <si>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</si>
  <si>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</si>
  <si>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</si>
  <si>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</si>
  <si>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</si>
  <si>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</si>
  <si>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</si>
  <si>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</si>
  <si>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</si>
  <si>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</si>
  <si>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</si>
  <si>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</si>
  <si>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</si>
  <si>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</si>
  <si>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</si>
  <si>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</si>
  <si>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</si>
  <si>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</si>
  <si>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</si>
  <si>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</si>
  <si>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</si>
  <si>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</si>
  <si>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</si>
  <si>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</si>
  <si>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</si>
  <si>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</si>
  <si>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</si>
  <si>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</si>
  <si>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</si>
  <si>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</si>
  <si>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</si>
  <si>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</si>
  <si>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</si>
  <si>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</si>
  <si>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</si>
  <si>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</si>
  <si>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</si>
  <si>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</si>
  <si>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</si>
  <si>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</si>
  <si>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</si>
  <si>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</si>
  <si>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</si>
  <si>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</si>
  <si>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</si>
  <si>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</si>
  <si>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</si>
  <si>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</si>
  <si>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</si>
  <si>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</si>
  <si>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</si>
  <si>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</si>
  <si>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</si>
  <si>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</si>
  <si>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</si>
  <si>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</si>
  <si>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</si>
  <si>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</si>
  <si>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</si>
  <si>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</si>
  <si>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</si>
  <si>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</si>
  <si>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</si>
  <si>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</si>
  <si>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</si>
  <si>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</si>
  <si>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</si>
  <si>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</si>
  <si>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</si>
  <si>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</si>
  <si>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</si>
  <si>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</si>
  <si>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</si>
  <si>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</si>
  <si>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</si>
  <si>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</si>
  <si>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</si>
  <si>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</si>
  <si>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</si>
  <si>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</si>
  <si>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</si>
  <si>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</si>
  <si>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</si>
  <si>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</si>
  <si>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</si>
  <si>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</si>
  <si>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</si>
  <si>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</si>
  <si>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</si>
  <si>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</si>
  <si>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</si>
  <si>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</si>
  <si>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</si>
  <si>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</si>
  <si>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</si>
  <si>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</si>
  <si>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</si>
  <si>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</si>
  <si>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</si>
  <si>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</si>
  <si>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</si>
  <si>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</si>
  <si>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</si>
  <si>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</si>
  <si>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</si>
  <si>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</si>
  <si>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</si>
  <si>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</si>
  <si>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</si>
  <si>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</si>
  <si>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</si>
  <si>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</si>
  <si>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</si>
  <si>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</si>
  <si>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</si>
  <si>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</si>
  <si>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</si>
  <si>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</si>
  <si>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</si>
  <si>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</si>
  <si>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</si>
  <si>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</si>
  <si>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</si>
  <si>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</si>
  <si>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</si>
  <si>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</si>
  <si>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</si>
  <si>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</si>
  <si>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</si>
  <si>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</si>
  <si>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</si>
  <si>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</si>
  <si>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</si>
  <si>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</si>
  <si>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</si>
  <si>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</si>
  <si>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</si>
  <si>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</si>
  <si>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</si>
  <si>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</si>
  <si>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</si>
  <si>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</si>
  <si>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</si>
  <si>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</si>
  <si>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</si>
  <si>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</si>
  <si>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</si>
  <si>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</si>
  <si>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</si>
  <si>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</si>
  <si>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</si>
  <si>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</si>
  <si>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</si>
  <si>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</si>
  <si>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</si>
  <si>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</si>
  <si>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</si>
  <si>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</si>
  <si>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</si>
  <si>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</si>
  <si>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</si>
  <si>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</si>
  <si>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</si>
  <si>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</si>
  <si>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</si>
  <si>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</si>
  <si>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</si>
  <si>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</si>
  <si>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</si>
  <si>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</si>
  <si>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</si>
  <si>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</si>
  <si>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</si>
  <si>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</si>
  <si>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</si>
  <si>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</si>
  <si>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</si>
  <si>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</si>
  <si>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</si>
  <si>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</si>
  <si>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</si>
  <si>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</si>
  <si>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</si>
  <si>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</si>
  <si>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</si>
  <si>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</si>
  <si>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</si>
  <si>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</si>
  <si>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</si>
  <si>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</si>
  <si>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</si>
  <si>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</si>
  <si>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</si>
  <si>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</si>
  <si>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</si>
  <si>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</si>
  <si>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</si>
  <si>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</si>
  <si>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</si>
  <si>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</si>
  <si>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</si>
  <si>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</si>
  <si>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</si>
  <si>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</si>
  <si>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</si>
  <si>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</si>
  <si>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</si>
  <si>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</si>
  <si>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</si>
  <si>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</si>
  <si>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</si>
  <si>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</si>
  <si>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</si>
  <si>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</si>
  <si>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</si>
  <si>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</si>
  <si>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</si>
  <si>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</si>
  <si>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</si>
  <si>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</si>
  <si>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</si>
  <si>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</si>
  <si>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</si>
  <si>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</si>
  <si>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</si>
  <si>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</si>
  <si>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</si>
  <si>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</si>
  <si>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</si>
  <si>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</si>
  <si>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</si>
  <si>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</si>
  <si>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</si>
  <si>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</si>
  <si>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</si>
  <si>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</si>
  <si>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</si>
  <si>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</si>
  <si>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</si>
  <si>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</si>
  <si>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</si>
  <si>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</si>
  <si>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</si>
  <si>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</si>
  <si>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</si>
  <si>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</si>
  <si>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</si>
  <si>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</si>
  <si>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</si>
  <si>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</si>
  <si>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</si>
  <si>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</si>
  <si>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</si>
  <si>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</si>
  <si>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</si>
  <si>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</si>
  <si>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</si>
  <si>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</si>
  <si>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</si>
  <si>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</si>
  <si>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</si>
  <si>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</si>
  <si>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</si>
  <si>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</si>
  <si>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</si>
  <si>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</si>
  <si>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</si>
  <si>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</si>
  <si>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</si>
  <si>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</si>
  <si>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</si>
  <si>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</si>
  <si>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</si>
  <si>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</si>
  <si>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</si>
  <si>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</si>
  <si>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</si>
  <si>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</si>
  <si>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</si>
  <si>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</si>
  <si>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</si>
  <si>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</si>
  <si>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</si>
  <si>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</si>
  <si>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</si>
  <si>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</si>
  <si>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</si>
  <si>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</si>
  <si>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</si>
  <si>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</si>
  <si>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</si>
  <si>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</si>
  <si>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</si>
  <si>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</si>
  <si>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</si>
  <si>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</si>
  <si>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</si>
  <si>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</si>
  <si>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</si>
  <si>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</si>
  <si>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</si>
  <si>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</si>
  <si>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</si>
  <si>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</si>
  <si>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</si>
  <si>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</si>
  <si>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</si>
  <si>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</si>
  <si>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</si>
  <si>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</si>
  <si>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</si>
  <si>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</si>
  <si>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</si>
  <si>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</si>
  <si>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</si>
  <si>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</si>
  <si>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</si>
  <si>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</si>
  <si>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</si>
  <si>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</si>
  <si>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</si>
  <si>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</si>
  <si>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</si>
  <si>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</si>
  <si>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</si>
  <si>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</si>
  <si>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</si>
  <si>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</si>
  <si>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</si>
  <si>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</si>
  <si>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</si>
  <si>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</si>
  <si>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</si>
  <si>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</si>
  <si>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</si>
  <si>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</si>
  <si>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</si>
  <si>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</si>
  <si>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</si>
  <si>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</si>
  <si>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</si>
  <si>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</si>
  <si>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</si>
  <si>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</si>
  <si>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</si>
  <si>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</si>
  <si>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</si>
  <si>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</si>
  <si>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</si>
  <si>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</si>
  <si>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</si>
  <si>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</si>
  <si>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</si>
  <si>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</si>
  <si>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</si>
  <si>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</si>
  <si>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</si>
  <si>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</si>
  <si>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</si>
  <si>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</si>
  <si>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</si>
  <si>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</si>
  <si>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</si>
  <si>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</si>
  <si>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</si>
  <si>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</si>
  <si>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</si>
  <si>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</si>
  <si>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</si>
  <si>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</si>
  <si>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</si>
  <si>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</si>
  <si>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</si>
  <si>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</si>
  <si>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</si>
  <si>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</si>
  <si>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</si>
  <si>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</si>
  <si>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</si>
  <si>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</si>
  <si>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</si>
  <si>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</si>
  <si>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</si>
  <si>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</si>
  <si>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</si>
  <si>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</si>
  <si>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</si>
  <si>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</si>
  <si>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</si>
  <si>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</si>
  <si>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</si>
  <si>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</si>
  <si>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</si>
  <si>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</si>
  <si>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</si>
  <si>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</si>
  <si>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</si>
  <si>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</si>
  <si>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</si>
  <si>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</si>
  <si>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</si>
  <si>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</si>
  <si>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</si>
  <si>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</si>
  <si>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</si>
  <si>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</si>
  <si>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</si>
  <si>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</si>
  <si>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</si>
  <si>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</si>
  <si>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</si>
  <si>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</si>
  <si>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</si>
  <si>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</si>
  <si>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</si>
  <si>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</si>
  <si>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</si>
  <si>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</si>
  <si>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</si>
  <si>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</si>
  <si>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</si>
  <si>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</si>
  <si>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</si>
  <si>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</si>
  <si>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</si>
  <si>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</si>
  <si>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</si>
  <si>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</si>
  <si>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</si>
  <si>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</si>
  <si>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</si>
  <si>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</si>
  <si>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</si>
  <si>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</si>
  <si>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</si>
  <si>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</si>
  <si>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</si>
  <si>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</si>
  <si>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</si>
  <si>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</si>
  <si>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</si>
  <si>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</si>
  <si>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</si>
  <si>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</si>
  <si>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</si>
  <si>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</si>
  <si>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</si>
  <si>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</si>
  <si>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</si>
  <si>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</si>
  <si>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</si>
  <si>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</si>
  <si>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</si>
  <si>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</si>
  <si>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</si>
  <si>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</si>
  <si>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</si>
  <si>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</si>
  <si>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</si>
  <si>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</si>
  <si>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</si>
  <si>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</si>
  <si>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</si>
  <si>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</si>
  <si>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</si>
  <si>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</si>
  <si>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</si>
  <si>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</si>
  <si>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</si>
  <si>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</si>
  <si>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</si>
  <si>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</si>
  <si>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</si>
  <si>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</si>
  <si>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</si>
  <si>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</si>
  <si>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</si>
  <si>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</si>
  <si>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</si>
  <si>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</si>
  <si>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</si>
  <si>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</si>
  <si>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</si>
  <si>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</si>
  <si>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</si>
  <si>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</si>
  <si>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</si>
  <si>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</si>
  <si>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</si>
  <si>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</si>
  <si>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</si>
  <si>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</si>
  <si>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</si>
  <si>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</si>
  <si>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</si>
  <si>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</si>
  <si>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</si>
  <si>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</si>
  <si>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</si>
  <si>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</si>
  <si>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</si>
  <si>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</si>
  <si>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</si>
  <si>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</si>
  <si>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</si>
  <si>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</si>
  <si>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</si>
  <si>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</si>
  <si>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</si>
  <si>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</si>
  <si>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</si>
  <si>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</si>
  <si>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</si>
  <si>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</si>
  <si>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</si>
  <si>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</si>
  <si>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</si>
  <si>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</si>
  <si>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</si>
  <si>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</si>
  <si>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</si>
  <si>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</si>
  <si>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</si>
  <si>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</si>
  <si>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</si>
  <si>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</si>
  <si>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</si>
  <si>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</si>
  <si>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</si>
  <si>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</si>
  <si>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</si>
  <si>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</si>
  <si>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</si>
  <si>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</si>
  <si>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</si>
  <si>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</si>
  <si>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</si>
  <si>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</si>
  <si>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</si>
  <si>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</si>
  <si>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</si>
  <si>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</si>
  <si>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</si>
  <si>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</si>
  <si>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</si>
  <si>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</si>
  <si>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</si>
  <si>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</si>
  <si>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</si>
  <si>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</si>
  <si>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</si>
  <si>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</si>
  <si>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</si>
  <si>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</si>
  <si>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</si>
  <si>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</si>
  <si>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</si>
  <si>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</si>
  <si>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</si>
  <si>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</si>
  <si>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</si>
  <si>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</si>
  <si>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</si>
  <si>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</si>
  <si>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</si>
  <si>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</si>
  <si>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</si>
  <si>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</si>
  <si>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</si>
  <si>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</si>
  <si>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</si>
  <si>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</si>
  <si>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</si>
  <si>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</si>
  <si>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</si>
  <si>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</si>
  <si>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</si>
  <si>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</si>
  <si>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</si>
  <si>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</si>
  <si>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</si>
  <si>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</si>
  <si>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</si>
  <si>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</si>
  <si>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</si>
  <si>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</si>
  <si>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</si>
  <si>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</si>
  <si>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</si>
  <si>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</si>
  <si>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</si>
  <si>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</si>
  <si>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</si>
  <si>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</si>
  <si>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</si>
  <si>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</si>
  <si>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</si>
  <si>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</si>
  <si>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</si>
  <si>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</si>
  <si>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</si>
  <si>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</si>
  <si>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</si>
  <si>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</si>
  <si>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</si>
  <si>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</si>
  <si>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</si>
  <si>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</si>
  <si>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</si>
  <si>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</si>
  <si>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</si>
  <si>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</si>
  <si>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</si>
  <si>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</si>
  <si>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</si>
  <si>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</si>
  <si>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</si>
  <si>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</si>
  <si>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</si>
  <si>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</si>
  <si>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</si>
  <si>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</si>
  <si>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</si>
  <si>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</si>
  <si>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</si>
  <si>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</si>
  <si>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</si>
  <si>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</si>
  <si>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</si>
  <si>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</si>
  <si>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</si>
  <si>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</si>
  <si>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</si>
  <si>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</si>
  <si>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</si>
  <si>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</si>
  <si>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</si>
  <si>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</si>
  <si>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</si>
  <si>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</si>
  <si>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</si>
  <si>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</si>
  <si>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</si>
  <si>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</si>
  <si>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</si>
  <si>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</si>
  <si>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</si>
  <si>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</si>
  <si>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</si>
  <si>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</si>
  <si>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</si>
  <si>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</si>
  <si>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</si>
  <si>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</si>
  <si>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</si>
  <si>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</si>
  <si>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</si>
  <si>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</si>
  <si>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</si>
  <si>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</si>
  <si>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</si>
  <si>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</si>
  <si>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</si>
  <si>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</si>
  <si>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</si>
  <si>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</si>
  <si>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</si>
  <si>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</si>
  <si>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</si>
  <si>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</si>
  <si>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</si>
  <si>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</si>
  <si>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</si>
  <si>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</si>
  <si>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</si>
  <si>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</si>
  <si>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</si>
  <si>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</si>
  <si>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</si>
  <si>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</si>
  <si>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</si>
  <si>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</si>
  <si>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</si>
  <si>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</si>
  <si>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</si>
  <si>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</si>
  <si>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</si>
  <si>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</si>
  <si>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</si>
  <si>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</si>
  <si>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</si>
  <si>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</si>
  <si>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</si>
  <si>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</si>
  <si>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</si>
  <si>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</si>
  <si>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</si>
  <si>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</si>
  <si>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</si>
  <si>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</si>
  <si>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</si>
  <si>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</si>
  <si>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</si>
  <si>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</si>
  <si>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</si>
  <si>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</si>
  <si>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</si>
  <si>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</si>
  <si>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</si>
  <si>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</si>
  <si>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</si>
  <si>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</si>
  <si>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</si>
  <si>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</si>
  <si>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</si>
  <si>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</si>
  <si>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</si>
  <si>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</si>
  <si>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</si>
  <si>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</si>
  <si>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</si>
  <si>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</si>
  <si>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</si>
  <si>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</si>
  <si>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</si>
  <si>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</si>
  <si>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</si>
  <si>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</si>
  <si>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</si>
  <si>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</si>
  <si>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</si>
  <si>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</si>
  <si>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</si>
  <si>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</si>
  <si>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</si>
  <si>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</si>
  <si>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</si>
  <si>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</si>
  <si>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</si>
  <si>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</si>
  <si>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</si>
  <si>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</si>
  <si>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</si>
  <si>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</si>
  <si>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</si>
  <si>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</si>
  <si>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</si>
  <si>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</si>
  <si>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</si>
  <si>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</si>
  <si>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</si>
  <si>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</si>
  <si>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</si>
  <si>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</si>
  <si>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</si>
  <si>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</si>
  <si>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</si>
  <si>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</si>
  <si>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</si>
  <si>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</si>
  <si>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</si>
  <si>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</si>
  <si>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</si>
  <si>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</si>
  <si>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</si>
  <si>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</si>
  <si>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</si>
  <si>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</si>
  <si>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</si>
  <si>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</si>
  <si>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</si>
  <si>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</si>
  <si>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</si>
  <si>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</si>
  <si>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</si>
  <si>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</si>
  <si>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</si>
  <si>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</si>
  <si>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</si>
  <si>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</si>
  <si>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</si>
  <si>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</si>
  <si>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</si>
  <si>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</si>
  <si>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</si>
  <si>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</si>
  <si>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</si>
  <si>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</si>
  <si>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</si>
  <si>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</si>
  <si>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</si>
  <si>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</si>
  <si>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</si>
  <si>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</si>
  <si>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</si>
  <si>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</si>
  <si>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</si>
  <si>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</si>
  <si>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</si>
  <si>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</si>
  <si>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</si>
  <si>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</si>
  <si>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</si>
  <si>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</si>
  <si>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</si>
  <si>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</si>
  <si>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</si>
  <si>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</si>
  <si>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</si>
  <si>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</si>
  <si>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</si>
  <si>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</si>
  <si>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</si>
  <si>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</si>
  <si>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</si>
  <si>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</si>
  <si>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</si>
  <si>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</si>
  <si>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</si>
  <si>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</si>
  <si>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</si>
  <si>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</si>
  <si>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</si>
  <si>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</si>
  <si>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</si>
  <si>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</si>
  <si>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</si>
  <si>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</si>
  <si>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</si>
  <si>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</si>
  <si>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</si>
  <si>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</si>
  <si>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</si>
  <si>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</si>
  <si>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</si>
  <si>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</si>
  <si>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</si>
  <si>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</si>
  <si>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</si>
  <si>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</si>
  <si>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</si>
  <si>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</si>
  <si>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</si>
  <si>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</si>
  <si>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</si>
  <si>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</si>
  <si>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</si>
  <si>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</si>
  <si>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</si>
  <si>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</si>
  <si>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</si>
  <si>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</si>
  <si>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</si>
  <si>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</si>
  <si>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</si>
  <si>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</si>
  <si>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</si>
  <si>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</si>
  <si>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</si>
  <si>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</si>
  <si>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</si>
  <si>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</si>
  <si>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</si>
  <si>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</si>
  <si>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</si>
  <si>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</si>
  <si>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</si>
  <si>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</si>
  <si>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</si>
  <si>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</si>
  <si>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</si>
  <si>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</si>
  <si>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</si>
  <si>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</si>
  <si>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</si>
  <si>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</si>
  <si>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</si>
  <si>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</si>
  <si>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</si>
  <si>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</si>
  <si>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</si>
  <si>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</si>
  <si>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</si>
  <si>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</si>
  <si>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</si>
  <si>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</si>
  <si>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</si>
  <si>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</si>
  <si>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</si>
  <si>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</si>
  <si>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</si>
  <si>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</si>
  <si>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</si>
  <si>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</si>
  <si>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</si>
  <si>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</si>
  <si>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</si>
  <si>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</si>
  <si>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</si>
  <si>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</si>
  <si>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</si>
  <si>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</si>
  <si>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</si>
  <si>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</si>
  <si>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</si>
  <si>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</si>
  <si>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</si>
  <si>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</si>
  <si>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</si>
  <si>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</si>
  <si>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</si>
  <si>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</si>
  <si>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</si>
  <si>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</si>
  <si>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</si>
  <si>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</si>
  <si>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</si>
  <si>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</si>
  <si>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</si>
  <si>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</si>
  <si>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</si>
  <si>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</si>
  <si>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</si>
  <si>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</si>
  <si>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</si>
  <si>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</si>
  <si>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</si>
  <si>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</si>
  <si>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</si>
  <si>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</si>
  <si>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</si>
  <si>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</si>
  <si>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</si>
  <si>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</si>
  <si>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</si>
  <si>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</si>
  <si>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</si>
  <si>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</si>
  <si>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</si>
  <si>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</si>
  <si>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</si>
  <si>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</si>
  <si>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</si>
  <si>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</si>
  <si>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</si>
  <si>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</si>
  <si>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</si>
  <si>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</si>
  <si>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</si>
  <si>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</si>
  <si>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</si>
  <si>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</si>
  <si>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</si>
  <si>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</si>
  <si>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</si>
  <si>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</si>
  <si>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</si>
  <si>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</si>
  <si>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</si>
  <si>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</si>
  <si>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</si>
  <si>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</si>
  <si>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</si>
  <si>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</si>
  <si>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</si>
  <si>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</si>
  <si>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</si>
  <si>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</si>
  <si>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</si>
  <si>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</si>
  <si>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</si>
  <si>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</si>
  <si>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</si>
  <si>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</si>
  <si>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</si>
  <si>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</si>
  <si>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</si>
  <si>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</si>
  <si>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</si>
  <si>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</si>
  <si>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</si>
  <si>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</si>
  <si>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</si>
  <si>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</si>
  <si>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</si>
  <si>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</si>
  <si>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</si>
  <si>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</si>
  <si>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</si>
  <si>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</si>
  <si>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</si>
  <si>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</si>
  <si>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</si>
  <si>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</si>
  <si>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</si>
  <si>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</si>
  <si>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</si>
  <si>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</si>
  <si>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</si>
  <si>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</si>
  <si>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</si>
  <si>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</si>
  <si>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</si>
  <si>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</si>
  <si>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</si>
  <si>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</si>
  <si>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</si>
  <si>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</si>
  <si>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</si>
  <si>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</si>
  <si>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</si>
  <si>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</si>
  <si>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</si>
  <si>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</si>
  <si>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</si>
  <si>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</si>
  <si>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</si>
  <si>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</si>
  <si>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</si>
  <si>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</si>
  <si>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</si>
  <si>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</si>
  <si>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</si>
  <si>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</si>
  <si>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</si>
  <si>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</si>
  <si>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</si>
  <si>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</si>
  <si>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</si>
  <si>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</si>
  <si>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</si>
  <si>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</si>
  <si>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</si>
  <si>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</si>
  <si>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</si>
  <si>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</si>
  <si>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</si>
  <si>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</si>
  <si>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</si>
  <si>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</si>
  <si>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</si>
  <si>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</si>
  <si>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</si>
  <si>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</si>
  <si>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</si>
  <si>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</si>
  <si>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</si>
  <si>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</si>
  <si>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</si>
  <si>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</si>
  <si>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</si>
  <si>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</si>
  <si>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</si>
  <si>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</si>
  <si>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</si>
  <si>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</si>
  <si>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</si>
  <si>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</si>
  <si>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</si>
  <si>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</si>
  <si>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</si>
  <si>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</si>
  <si>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</si>
  <si>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</si>
  <si>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</si>
  <si>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</si>
  <si>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</si>
  <si>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</si>
  <si>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</si>
  <si>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</si>
  <si>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</si>
  <si>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</si>
  <si>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</si>
  <si>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</si>
  <si>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</si>
  <si>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</si>
  <si>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</si>
  <si>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</si>
  <si>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</si>
  <si>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</si>
  <si>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</si>
  <si>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</si>
  <si>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</si>
  <si>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</si>
  <si>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</si>
  <si>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</si>
  <si>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</si>
  <si>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</si>
  <si>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</si>
  <si>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</si>
  <si>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</si>
  <si>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</si>
  <si>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</si>
  <si>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</si>
  <si>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</si>
  <si>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</si>
  <si>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</si>
  <si>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</si>
  <si>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</si>
  <si>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</si>
  <si>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</si>
  <si>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</si>
  <si>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</si>
  <si>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</si>
  <si>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</si>
  <si>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</si>
  <si>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</si>
  <si>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</si>
  <si>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</si>
  <si>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</si>
  <si>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</si>
  <si>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</si>
  <si>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</si>
  <si>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</si>
  <si>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</si>
  <si>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</si>
  <si>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</si>
  <si>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</si>
  <si>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</si>
  <si>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</si>
  <si>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</si>
  <si>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</si>
  <si>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</si>
  <si>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</si>
  <si>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</si>
  <si>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</si>
  <si>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</si>
  <si>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</si>
  <si>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</si>
  <si>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</si>
  <si>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</si>
  <si>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</si>
  <si>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</si>
  <si>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</si>
  <si>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</si>
  <si>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</si>
  <si>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</si>
  <si>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</si>
  <si>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</si>
  <si>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</si>
  <si>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</si>
  <si>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</si>
  <si>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</si>
  <si>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</si>
  <si>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</si>
  <si>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</si>
  <si>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</si>
  <si>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</si>
  <si>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</si>
  <si>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</si>
  <si>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</si>
  <si>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</si>
  <si>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</si>
  <si>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</si>
  <si>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</si>
  <si>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</si>
  <si>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</si>
  <si>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</si>
  <si>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</si>
  <si>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</si>
  <si>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</si>
  <si>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</si>
  <si>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</si>
  <si>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</si>
  <si>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</si>
  <si>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</si>
  <si>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</si>
  <si>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</si>
  <si>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</si>
  <si>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</si>
  <si>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</si>
  <si>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</si>
  <si>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</si>
  <si>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</si>
  <si>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</si>
  <si>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</si>
  <si>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</si>
  <si>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</si>
  <si>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</si>
  <si>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</si>
  <si>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</si>
  <si>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</si>
  <si>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</si>
  <si>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</si>
  <si>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</si>
  <si>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</si>
  <si>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</si>
  <si>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</si>
  <si>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</si>
  <si>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</si>
  <si>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</si>
  <si>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</si>
  <si>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</si>
  <si>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</si>
  <si>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</si>
  <si>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</si>
  <si>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</si>
  <si>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</si>
  <si>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</si>
  <si>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</si>
  <si>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</si>
  <si>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</si>
  <si>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</si>
  <si>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</si>
  <si>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</si>
  <si>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</si>
  <si>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</si>
  <si>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</si>
  <si>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</si>
  <si>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</si>
  <si>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</si>
  <si>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</si>
  <si>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</si>
  <si>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</si>
  <si>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</si>
  <si>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</si>
  <si>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</si>
  <si>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</si>
  <si>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</si>
  <si>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</si>
  <si>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</si>
  <si>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</si>
  <si>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</si>
  <si>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</si>
  <si>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</si>
  <si>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</si>
  <si>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</si>
  <si>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</si>
  <si>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</si>
  <si>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</si>
  <si>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</si>
  <si>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</si>
  <si>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</si>
  <si>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</si>
  <si>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</si>
  <si>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</si>
  <si>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</si>
  <si>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</si>
  <si>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</si>
  <si>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</si>
  <si>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</si>
  <si>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</si>
  <si>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</si>
  <si>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</si>
  <si>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</si>
  <si>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</si>
  <si>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</si>
  <si>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</si>
  <si>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</si>
  <si>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</si>
  <si>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</si>
  <si>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</si>
  <si>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</si>
  <si>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</si>
  <si>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</si>
  <si>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</si>
  <si>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</si>
  <si>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</si>
  <si>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</si>
  <si>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</si>
  <si>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</si>
  <si>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</si>
  <si>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</si>
  <si>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</si>
  <si>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</si>
  <si>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</si>
  <si>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</si>
  <si>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</si>
  <si>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</si>
  <si>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</si>
  <si>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</si>
  <si>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</si>
  <si>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</si>
  <si>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</si>
  <si>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</si>
  <si>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</si>
  <si>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</si>
  <si>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</si>
  <si>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</si>
  <si>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</si>
  <si>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</si>
  <si>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</si>
  <si>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</si>
  <si>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</si>
  <si>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</si>
  <si>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</si>
  <si>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</si>
  <si>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</si>
  <si>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</si>
  <si>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</si>
  <si>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</si>
  <si>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</si>
  <si>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</si>
  <si>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</si>
  <si>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</si>
  <si>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</si>
  <si>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</si>
  <si>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</si>
  <si>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</si>
  <si>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</si>
  <si>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</si>
  <si>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</si>
  <si>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</si>
  <si>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</si>
  <si>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</si>
  <si>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</si>
  <si>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</si>
  <si>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</si>
  <si>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</si>
  <si>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</si>
  <si>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</si>
  <si>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</si>
  <si>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</si>
  <si>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</si>
  <si>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</si>
  <si>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</si>
  <si>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</si>
  <si>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</si>
  <si>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</si>
  <si>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</si>
  <si>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</si>
  <si>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</si>
  <si>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</si>
  <si>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</si>
  <si>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</si>
  <si>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</si>
  <si>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</si>
  <si>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</si>
  <si>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</si>
  <si>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</si>
  <si>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</si>
  <si>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</si>
  <si>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</si>
  <si>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</si>
  <si>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</si>
  <si>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</si>
  <si>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</si>
  <si>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</si>
  <si>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</si>
  <si>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</si>
  <si>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</si>
  <si>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</si>
  <si>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</si>
  <si>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</si>
  <si>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</si>
  <si>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</si>
  <si>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</si>
  <si>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</si>
  <si>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</si>
  <si>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</si>
  <si>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</si>
  <si>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</si>
  <si>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</si>
  <si>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</si>
  <si>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</si>
  <si>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</si>
  <si>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</si>
  <si>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</si>
  <si>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</si>
  <si>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</si>
  <si>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</si>
  <si>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</si>
  <si>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</si>
  <si>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</si>
  <si>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</si>
  <si>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</si>
  <si>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</si>
  <si>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</si>
  <si>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</si>
  <si>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</si>
  <si>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</si>
  <si>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</si>
  <si>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</si>
  <si>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</si>
  <si>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</si>
  <si>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</si>
  <si>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</si>
  <si>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</si>
  <si>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</si>
  <si>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</si>
  <si>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</si>
  <si>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</si>
  <si>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</si>
  <si>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</si>
  <si>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</si>
  <si>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</si>
  <si>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</si>
  <si>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</si>
  <si>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</si>
  <si>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</si>
  <si>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</si>
  <si>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</si>
  <si>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</si>
  <si>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</si>
  <si>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</si>
  <si>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</si>
  <si>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</si>
  <si>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</si>
  <si>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</si>
  <si>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</si>
  <si>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</si>
  <si>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</si>
  <si>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</si>
  <si>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</si>
  <si>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</si>
  <si>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</si>
  <si>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</si>
  <si>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</si>
  <si>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</si>
  <si>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</si>
  <si>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</si>
  <si>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</si>
  <si>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</si>
  <si>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</si>
  <si>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</si>
  <si>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</si>
  <si>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</si>
  <si>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</si>
  <si>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</si>
  <si>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</si>
  <si>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</si>
  <si>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</si>
  <si>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</si>
  <si>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</si>
  <si>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</si>
  <si>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</si>
  <si>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</si>
  <si>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</si>
  <si>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</si>
  <si>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</si>
  <si>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</si>
  <si>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</si>
  <si>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</si>
  <si>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</si>
  <si>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</si>
  <si>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</si>
  <si>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</si>
  <si>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</si>
  <si>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</si>
  <si>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</si>
  <si>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</si>
  <si>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</si>
  <si>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</si>
  <si>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</si>
  <si>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</si>
  <si>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</si>
  <si>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</si>
  <si>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</si>
  <si>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</si>
  <si>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</si>
  <si>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</si>
  <si>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</si>
  <si>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</si>
  <si>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</si>
  <si>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</si>
  <si>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</si>
  <si>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</si>
  <si>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</si>
  <si>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</si>
  <si>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</si>
  <si>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</si>
  <si>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</si>
  <si>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</si>
  <si>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</si>
  <si>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</si>
  <si>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</si>
  <si>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</si>
  <si>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</si>
  <si>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</si>
  <si>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</si>
  <si>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</si>
  <si>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</si>
  <si>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</si>
  <si>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</si>
  <si>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</si>
  <si>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</si>
  <si>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</si>
  <si>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</si>
  <si>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</si>
  <si>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</si>
  <si>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</si>
  <si>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</si>
  <si>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</si>
  <si>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</si>
  <si>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</si>
  <si>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</si>
  <si>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</si>
  <si>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</si>
  <si>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</si>
  <si>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</si>
  <si>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</si>
  <si>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</si>
  <si>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</si>
  <si>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</si>
  <si>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</si>
  <si>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</si>
  <si>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</si>
  <si>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</si>
  <si>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</si>
  <si>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</si>
  <si>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</si>
  <si>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</si>
  <si>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</si>
  <si>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</si>
  <si>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</si>
  <si>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</si>
  <si>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</si>
  <si>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</si>
  <si>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</si>
  <si>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</si>
  <si>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</si>
  <si>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</si>
  <si>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</si>
  <si>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</si>
  <si>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</si>
  <si>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</si>
  <si>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</si>
  <si>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</si>
  <si>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</si>
  <si>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</si>
  <si>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</si>
  <si>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</si>
  <si>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</si>
  <si>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</si>
  <si>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</si>
  <si>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</si>
  <si>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</si>
  <si>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</si>
  <si>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</si>
  <si>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</si>
  <si>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</si>
  <si>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</si>
  <si>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</si>
  <si>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</si>
  <si>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</si>
  <si>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</si>
  <si>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</si>
  <si>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</si>
  <si>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</si>
  <si>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</si>
  <si>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</si>
  <si>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</si>
  <si>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</si>
  <si>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</si>
  <si>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</si>
  <si>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</si>
  <si>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</si>
  <si>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</si>
  <si>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</si>
  <si>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</si>
  <si>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</si>
  <si>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</si>
  <si>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</si>
  <si>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</si>
  <si>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</si>
  <si>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</si>
  <si>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</si>
  <si>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</si>
  <si>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</si>
  <si>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</si>
  <si>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</si>
  <si>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</si>
  <si>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</si>
  <si>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</si>
  <si>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</si>
  <si>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</si>
  <si>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</si>
  <si>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</si>
  <si>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</si>
  <si>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</si>
  <si>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</si>
  <si>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</si>
  <si>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</si>
  <si>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</si>
  <si>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</si>
  <si>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</si>
  <si>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</si>
  <si>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</si>
  <si>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</si>
  <si>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</si>
  <si>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</si>
  <si>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</si>
  <si>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</si>
  <si>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</si>
  <si>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</si>
  <si>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</si>
  <si>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</si>
  <si>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</si>
  <si>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</si>
  <si>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</si>
  <si>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</si>
  <si>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</si>
  <si>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</si>
  <si>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</si>
  <si>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</si>
  <si>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</si>
  <si>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</si>
  <si>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</si>
  <si>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</si>
  <si>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</si>
  <si>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</si>
  <si>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</si>
  <si>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</si>
  <si>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</si>
  <si>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</si>
  <si>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</si>
  <si>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</si>
  <si>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</si>
  <si>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</si>
  <si>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</si>
  <si>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</si>
  <si>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</si>
  <si>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</si>
  <si>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</si>
  <si>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</si>
  <si>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</si>
  <si>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</si>
  <si>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</si>
  <si>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</si>
  <si>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</si>
  <si>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</si>
  <si>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</si>
  <si>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</si>
  <si>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</si>
  <si>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</si>
  <si>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</si>
  <si>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</si>
  <si>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</si>
  <si>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</si>
  <si>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</si>
  <si>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</si>
  <si>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</si>
  <si>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</si>
  <si>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</si>
  <si>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</si>
  <si>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</si>
  <si>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</si>
  <si>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</si>
  <si>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</si>
  <si>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</si>
  <si>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</si>
  <si>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</si>
  <si>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</si>
  <si>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</si>
  <si>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</si>
  <si>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</si>
  <si>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</si>
  <si>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</si>
  <si>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</si>
  <si>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</si>
  <si>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</si>
  <si>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</si>
  <si>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</si>
  <si>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</si>
  <si>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</si>
  <si>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</si>
  <si>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</si>
  <si>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</si>
  <si>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</si>
  <si>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</si>
  <si>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</si>
  <si>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</si>
  <si>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</si>
  <si>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</si>
  <si>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</si>
  <si>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</si>
  <si>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</si>
  <si>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</si>
  <si>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</si>
  <si>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</si>
  <si>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</si>
  <si>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</si>
  <si>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</si>
  <si>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</si>
  <si>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</si>
  <si>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</si>
  <si>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</si>
  <si>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</si>
  <si>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</si>
  <si>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</si>
  <si>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</si>
  <si>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</si>
  <si>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</si>
  <si>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</si>
  <si>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</si>
  <si>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</si>
  <si>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</si>
  <si>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</si>
  <si>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</si>
  <si>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</si>
  <si>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</si>
  <si>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</si>
  <si>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</si>
  <si>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</si>
  <si>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</si>
  <si>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</si>
  <si>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</si>
  <si>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</si>
  <si>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</si>
  <si>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</si>
  <si>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</si>
  <si>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</si>
  <si>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</si>
  <si>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</si>
  <si>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</si>
  <si>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</si>
  <si>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</si>
  <si>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</si>
  <si>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</si>
  <si>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</si>
  <si>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</si>
  <si>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</si>
  <si>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</si>
  <si>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</si>
  <si>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</si>
  <si>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</si>
  <si>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</si>
  <si>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</si>
  <si>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</si>
  <si>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</si>
  <si>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</si>
  <si>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</si>
  <si>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</si>
  <si>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</si>
  <si>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</si>
  <si>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</si>
  <si>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</si>
  <si>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</si>
  <si>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</si>
  <si>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</si>
  <si>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</si>
  <si>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</si>
  <si>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</si>
  <si>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</si>
  <si>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</si>
  <si>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</si>
  <si>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</si>
  <si>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</si>
  <si>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</si>
  <si>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</si>
  <si>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</si>
  <si>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</si>
  <si>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</si>
  <si>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</si>
  <si>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</si>
  <si>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</si>
  <si>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</si>
  <si>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</si>
  <si>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</si>
  <si>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</si>
  <si>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</si>
  <si>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</si>
  <si>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</si>
  <si>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</si>
  <si>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</si>
  <si>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</si>
  <si>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</si>
  <si>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</si>
  <si>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</si>
  <si>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</si>
  <si>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</si>
  <si>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</si>
  <si>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</si>
  <si>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</si>
  <si>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</si>
  <si>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</si>
  <si>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</si>
  <si>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</si>
  <si>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</si>
  <si>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</si>
  <si>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</si>
  <si>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</si>
  <si>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</si>
  <si>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</si>
  <si>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</si>
  <si>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</si>
  <si>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</si>
  <si>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</si>
  <si>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</si>
  <si>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</si>
  <si>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</si>
  <si>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</si>
  <si>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</si>
  <si>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</si>
  <si>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</si>
  <si>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</si>
  <si>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</si>
  <si>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</si>
  <si>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</si>
  <si>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</si>
  <si>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</si>
  <si>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</si>
  <si>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</si>
  <si>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</si>
  <si>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</si>
  <si>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</si>
  <si>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</si>
  <si>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</si>
  <si>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</si>
  <si>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</si>
  <si>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</si>
  <si>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</si>
  <si>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</si>
  <si>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</si>
  <si>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</si>
  <si>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</si>
  <si>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</si>
  <si>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</si>
  <si>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</si>
  <si>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</si>
  <si>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</si>
  <si>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</si>
  <si>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</si>
  <si>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</si>
  <si>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</si>
  <si>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</si>
  <si>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</si>
  <si>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</si>
  <si>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</si>
  <si>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</si>
  <si>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</si>
  <si>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</si>
  <si>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</si>
  <si>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</si>
  <si>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</si>
  <si>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</si>
  <si>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</si>
  <si>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</si>
  <si>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</si>
  <si>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</si>
  <si>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</si>
  <si>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</si>
  <si>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</si>
  <si>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</si>
  <si>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</si>
  <si>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</si>
  <si>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</si>
  <si>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</si>
  <si>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</si>
  <si>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</si>
  <si>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</si>
  <si>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</si>
  <si>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</si>
  <si>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</si>
  <si>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</si>
  <si>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</si>
  <si>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</si>
  <si>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</si>
  <si>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</si>
  <si>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</si>
  <si>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</si>
  <si>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</si>
  <si>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</si>
  <si>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</si>
  <si>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</si>
  <si>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</si>
  <si>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</si>
  <si>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</si>
  <si>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</si>
  <si>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</si>
  <si>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</si>
  <si>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</si>
  <si>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</si>
  <si>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</si>
  <si>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</si>
  <si>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</si>
  <si>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</si>
  <si>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</si>
  <si>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</si>
  <si>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</si>
  <si>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</si>
  <si>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</si>
  <si>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</si>
  <si>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</si>
  <si>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</si>
  <si>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</si>
  <si>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</si>
  <si>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</si>
  <si>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</si>
  <si>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</si>
  <si>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</si>
  <si>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</si>
  <si>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</si>
  <si>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</si>
  <si>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</si>
  <si>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</si>
  <si>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</si>
  <si>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</si>
  <si>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</si>
  <si>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</si>
  <si>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</si>
  <si>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</si>
  <si>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</si>
  <si>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</si>
  <si>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</si>
  <si>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</si>
  <si>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</si>
  <si>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</si>
  <si>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</si>
  <si>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</si>
  <si>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</si>
  <si>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</si>
  <si>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</si>
  <si>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</si>
  <si>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</si>
  <si>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</si>
  <si>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</si>
  <si>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</si>
  <si>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</si>
  <si>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</si>
  <si>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</si>
  <si>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</si>
  <si>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</si>
  <si>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</si>
  <si>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</si>
  <si>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</si>
  <si>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</si>
  <si>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</si>
  <si>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</si>
  <si>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</si>
  <si>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</si>
  <si>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</si>
  <si>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</si>
  <si>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</si>
  <si>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</si>
  <si>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</si>
  <si>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</si>
  <si>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</si>
  <si>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</si>
  <si>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</si>
  <si>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</si>
  <si>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</si>
  <si>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</si>
  <si>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</si>
  <si>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</si>
  <si>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</si>
  <si>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</si>
  <si>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</si>
  <si>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</si>
  <si>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</si>
  <si>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</si>
  <si>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</si>
  <si>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</si>
  <si>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</si>
  <si>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</si>
  <si>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</si>
  <si>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</si>
  <si>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</si>
  <si>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</si>
  <si>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</si>
  <si>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</si>
  <si>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</si>
  <si>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</si>
  <si>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</si>
  <si>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</si>
  <si>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</si>
  <si>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</si>
  <si>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</si>
  <si>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</si>
  <si>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</si>
  <si>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</si>
  <si>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</si>
  <si>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</si>
  <si>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</si>
  <si>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</si>
  <si>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</si>
  <si>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</si>
  <si>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</si>
  <si>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</si>
  <si>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</si>
  <si>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</si>
  <si>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</si>
  <si>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</si>
  <si>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</si>
  <si>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</si>
  <si>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</si>
  <si>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</si>
  <si>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</si>
  <si>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</si>
  <si>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</si>
  <si>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</si>
  <si>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</si>
  <si>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</si>
  <si>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</si>
  <si>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</si>
  <si>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</si>
  <si>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</si>
  <si>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</si>
  <si>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</si>
  <si>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</si>
  <si>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</si>
  <si>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</si>
  <si>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</si>
  <si>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</si>
  <si>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</si>
  <si>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</si>
  <si>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</si>
  <si>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</si>
  <si>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</si>
  <si>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</si>
  <si>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</si>
  <si>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</si>
  <si>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</si>
  <si>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</si>
  <si>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</si>
  <si>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</si>
  <si>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</si>
  <si>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</si>
  <si>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</si>
  <si>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</si>
  <si>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</si>
  <si>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</si>
  <si>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</si>
  <si>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</si>
  <si>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</si>
  <si>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</si>
  <si>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</si>
  <si>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</si>
  <si>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</si>
  <si>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</si>
  <si>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</si>
  <si>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</si>
  <si>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</si>
  <si>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</si>
  <si>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</si>
  <si>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</si>
  <si>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</si>
  <si>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</si>
  <si>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</si>
  <si>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</si>
  <si>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</si>
  <si>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</si>
  <si>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</si>
  <si>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</si>
  <si>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</si>
  <si>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</si>
  <si>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</si>
  <si>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</si>
  <si>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</si>
  <si>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</si>
  <si>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</si>
  <si>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</si>
  <si>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</si>
  <si>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</si>
  <si>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</si>
  <si>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</si>
  <si>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</si>
  <si>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</si>
  <si>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</si>
  <si>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</si>
  <si>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</si>
  <si>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</si>
  <si>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</si>
  <si>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</si>
  <si>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</si>
  <si>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</si>
  <si>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</si>
  <si>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</si>
  <si>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</si>
  <si>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</si>
  <si>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</si>
  <si>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</si>
  <si>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</si>
  <si>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</si>
  <si>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</si>
  <si>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</si>
  <si>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</si>
  <si>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</si>
  <si>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</si>
  <si>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</si>
  <si>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</si>
  <si>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</si>
  <si>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</si>
  <si>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</si>
  <si>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</si>
  <si>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</si>
  <si>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</si>
  <si>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</si>
  <si>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</si>
  <si>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</si>
  <si>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</si>
  <si>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</si>
  <si>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</si>
  <si>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</si>
  <si>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</si>
  <si>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</si>
  <si>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</si>
  <si>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</si>
  <si>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</si>
  <si>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</si>
  <si>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</si>
  <si>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</si>
  <si>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</si>
  <si>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</si>
  <si>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</si>
  <si>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</si>
  <si>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</si>
  <si>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</si>
  <si>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</si>
  <si>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</si>
  <si>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</si>
  <si>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</si>
  <si>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</si>
  <si>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</si>
  <si>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</si>
  <si>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</si>
  <si>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</si>
  <si>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</si>
  <si>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</si>
  <si>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</si>
  <si>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</si>
  <si>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</si>
  <si>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</si>
  <si>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</si>
  <si>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</si>
  <si>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</si>
  <si>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</si>
  <si>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</si>
  <si>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</si>
  <si>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</si>
  <si>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</si>
  <si>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</si>
  <si>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</si>
  <si>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</si>
  <si>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</si>
  <si>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</si>
  <si>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</si>
  <si>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</si>
  <si>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</si>
  <si>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</si>
  <si>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</si>
  <si>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</si>
  <si>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</si>
  <si>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</si>
  <si>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</si>
  <si>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</si>
  <si>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</si>
  <si>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</si>
  <si>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</si>
  <si>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</si>
  <si>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</si>
  <si>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</si>
  <si>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</si>
  <si>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</si>
  <si>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</si>
  <si>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</si>
  <si>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</si>
  <si>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</si>
  <si>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</si>
  <si>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</si>
  <si>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</si>
  <si>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</si>
  <si>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</si>
  <si>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</si>
  <si>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</si>
  <si>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</si>
  <si>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</si>
  <si>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</si>
  <si>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</si>
  <si>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</si>
  <si>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</si>
  <si>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</si>
  <si>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</si>
  <si>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</si>
  <si>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</si>
  <si>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</si>
  <si>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</si>
  <si>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</si>
  <si>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</si>
  <si>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</si>
  <si>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</si>
  <si>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</si>
  <si>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</si>
  <si>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</si>
  <si>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</si>
  <si>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</si>
  <si>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</si>
  <si>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</si>
  <si>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</si>
  <si>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</si>
  <si>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</si>
  <si>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</si>
  <si>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</si>
  <si>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</si>
  <si>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</si>
  <si>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</si>
  <si>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</si>
  <si>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</si>
  <si>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</si>
  <si>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</si>
  <si>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</si>
  <si>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</si>
  <si>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</si>
  <si>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</si>
  <si>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</si>
  <si>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</si>
  <si>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</si>
  <si>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</si>
  <si>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</si>
  <si>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</si>
  <si>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</si>
  <si>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</si>
  <si>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</si>
  <si>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</si>
  <si>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</si>
  <si>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</si>
  <si>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</si>
  <si>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</si>
  <si>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</si>
  <si>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</si>
  <si>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</si>
  <si>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</si>
  <si>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</si>
  <si>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</si>
  <si>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</si>
  <si>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</si>
  <si>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</si>
  <si>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</si>
  <si>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</si>
  <si>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</si>
  <si>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</si>
  <si>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</si>
  <si>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</si>
  <si>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</si>
  <si>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</si>
  <si>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</si>
  <si>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</si>
  <si>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</si>
  <si>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</si>
  <si>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</si>
  <si>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</si>
  <si>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</si>
  <si>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</si>
  <si>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</si>
  <si>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</si>
  <si>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</si>
  <si>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</si>
  <si>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</si>
  <si>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</si>
  <si>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</si>
  <si>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</si>
  <si>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</si>
  <si>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</si>
  <si>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</si>
  <si>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</si>
  <si>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</si>
  <si>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</si>
  <si>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</si>
  <si>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</si>
  <si>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</si>
  <si>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</si>
  <si>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</si>
  <si>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</si>
  <si>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</si>
  <si>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</si>
  <si>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</si>
  <si>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</si>
  <si>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</si>
  <si>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</si>
  <si>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</si>
  <si>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</si>
  <si>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</si>
  <si>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</si>
  <si>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</si>
  <si>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</si>
  <si>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</si>
  <si>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</si>
  <si>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</si>
  <si>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</si>
  <si>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</si>
  <si>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</si>
  <si>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</si>
  <si>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</si>
  <si>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</si>
  <si>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</si>
  <si>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</si>
  <si>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</si>
  <si>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</si>
  <si>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</si>
  <si>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</si>
  <si>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</si>
  <si>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</si>
  <si>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</si>
  <si>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</si>
  <si>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</si>
  <si>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</si>
  <si>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</si>
  <si>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</si>
  <si>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</si>
  <si>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</si>
  <si>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</si>
  <si>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</si>
  <si>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</si>
  <si>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</si>
  <si>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</si>
  <si>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</si>
  <si>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</si>
  <si>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</si>
  <si>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</si>
  <si>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</si>
  <si>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</si>
  <si>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</si>
  <si>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</si>
  <si>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</si>
  <si>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</si>
  <si>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</si>
  <si>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</si>
  <si>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</si>
  <si>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</si>
  <si>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</si>
  <si>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</si>
  <si>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</si>
  <si>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</si>
  <si>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</si>
  <si>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</si>
  <si>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</si>
  <si>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</si>
  <si>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</si>
  <si>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</si>
  <si>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</si>
  <si>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</si>
  <si>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</si>
  <si>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</si>
  <si>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</si>
  <si>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</si>
  <si>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</si>
  <si>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</si>
  <si>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</si>
  <si>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</si>
  <si>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</si>
  <si>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</si>
  <si>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</si>
  <si>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</si>
  <si>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</si>
  <si>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</si>
  <si>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</si>
  <si>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</si>
  <si>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</si>
  <si>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</si>
  <si>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</si>
  <si>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</si>
  <si>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</si>
  <si>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</si>
  <si>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</si>
  <si>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</si>
  <si>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</si>
  <si>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</si>
  <si>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</si>
  <si>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</si>
  <si>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</si>
  <si>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</si>
  <si>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</si>
  <si>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</si>
  <si>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</si>
  <si>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</si>
  <si>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</si>
  <si>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</si>
  <si>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</si>
  <si>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</si>
  <si>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</si>
  <si>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</si>
  <si>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</si>
  <si>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</si>
  <si>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</si>
  <si>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</si>
  <si>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</si>
  <si>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</si>
  <si>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</si>
  <si>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</si>
  <si>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</si>
  <si>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</si>
  <si>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</si>
  <si>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</si>
  <si>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</si>
  <si>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</si>
  <si>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</si>
  <si>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</si>
  <si>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</si>
  <si>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</si>
  <si>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</si>
  <si>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</si>
  <si>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</si>
  <si>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</si>
  <si>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</si>
  <si>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</si>
  <si>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</si>
  <si>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</si>
  <si>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</si>
  <si>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</si>
  <si>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</si>
  <si>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</si>
  <si>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</si>
  <si>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</si>
  <si>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</si>
  <si>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</si>
  <si>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</si>
  <si>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</si>
  <si>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</si>
  <si>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</si>
  <si>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</si>
  <si>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</si>
  <si>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</si>
  <si>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</si>
  <si>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</si>
  <si>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</si>
  <si>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</si>
  <si>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</si>
  <si>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</si>
  <si>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</si>
  <si>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</si>
  <si>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</si>
  <si>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</si>
  <si>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</si>
  <si>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</si>
  <si>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</si>
  <si>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</si>
  <si>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</si>
  <si>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</si>
  <si>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</si>
  <si>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</si>
  <si>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</si>
  <si>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</si>
  <si>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</si>
  <si>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</si>
  <si>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</si>
  <si>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</si>
  <si>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</si>
  <si>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</si>
  <si>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</si>
  <si>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</si>
  <si>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</si>
  <si>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</si>
  <si>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</si>
  <si>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</si>
  <si>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</si>
  <si>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</si>
  <si>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</si>
  <si>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</si>
  <si>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</si>
  <si>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</si>
  <si>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</si>
  <si>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</si>
  <si>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</si>
  <si>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</si>
  <si>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</si>
  <si>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</si>
  <si>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</si>
  <si>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</si>
  <si>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</si>
  <si>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</si>
  <si>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</si>
  <si>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</si>
  <si>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</si>
  <si>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</si>
  <si>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</si>
  <si>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</si>
  <si>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</si>
  <si>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</si>
  <si>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</si>
  <si>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</si>
  <si>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</si>
  <si>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</si>
  <si>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</si>
  <si>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</si>
  <si>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</si>
  <si>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</si>
  <si>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</si>
  <si>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</si>
  <si>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</si>
  <si>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</si>
  <si>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</si>
  <si>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</si>
  <si>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</si>
  <si>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</si>
  <si>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</si>
  <si>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</si>
  <si>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</si>
  <si>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</si>
  <si>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</si>
  <si>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</si>
  <si>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</si>
  <si>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</si>
  <si>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</si>
  <si>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</si>
  <si>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</si>
  <si>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</si>
  <si>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</si>
  <si>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</si>
  <si>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</si>
  <si>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</si>
  <si>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</si>
  <si>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</si>
  <si>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</si>
  <si>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</si>
  <si>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</si>
  <si>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</si>
  <si>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</si>
  <si>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</si>
  <si>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</si>
  <si>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</si>
  <si>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</si>
  <si>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</si>
  <si>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</si>
  <si>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</si>
  <si>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</si>
  <si>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</si>
  <si>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</si>
  <si>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</si>
  <si>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</si>
  <si>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</si>
  <si>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</si>
  <si>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</si>
  <si>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</si>
  <si>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</si>
  <si>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</si>
  <si>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</si>
  <si>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</si>
  <si>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</si>
  <si>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</si>
  <si>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</si>
  <si>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</si>
  <si>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</si>
  <si>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</si>
  <si>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</si>
  <si>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</si>
  <si>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</si>
  <si>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</si>
  <si>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</si>
  <si>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</si>
  <si>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</si>
  <si>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</si>
  <si>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</si>
  <si>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</si>
  <si>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</si>
  <si>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</si>
  <si>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</si>
  <si>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</si>
  <si>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</si>
  <si>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</si>
  <si>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</si>
  <si>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</si>
  <si>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</si>
  <si>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</si>
  <si>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</si>
  <si>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</si>
  <si>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</si>
  <si>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</si>
  <si>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</si>
  <si>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</si>
  <si>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</si>
  <si>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</si>
  <si>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</si>
  <si>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</si>
  <si>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</si>
  <si>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</si>
  <si>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</si>
  <si>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</si>
  <si>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</si>
  <si>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</si>
  <si>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</si>
  <si>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</si>
  <si>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</si>
  <si>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</si>
  <si>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</si>
  <si>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</si>
  <si>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</si>
  <si>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</si>
  <si>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</si>
  <si>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</si>
  <si>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</si>
  <si>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</si>
  <si>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</si>
  <si>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</si>
  <si>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</si>
  <si>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</si>
  <si>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</si>
  <si>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</si>
  <si>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</si>
  <si>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</si>
  <si>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</si>
  <si>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</si>
  <si>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</si>
  <si>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</si>
  <si>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</si>
  <si>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</si>
  <si>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</si>
  <si>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</si>
  <si>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</si>
  <si>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</si>
  <si>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</si>
  <si>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</si>
  <si>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</si>
  <si>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</si>
  <si>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</si>
  <si>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</si>
  <si>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</si>
  <si>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</si>
  <si>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</si>
  <si>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</si>
  <si>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</si>
  <si>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</si>
  <si>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</si>
  <si>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</si>
  <si>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</si>
  <si>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</si>
  <si>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</si>
  <si>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</si>
  <si>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</si>
  <si>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</si>
  <si>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</si>
  <si>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</si>
  <si>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</si>
  <si>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</si>
  <si>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</si>
  <si>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</si>
  <si>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</si>
  <si>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</si>
  <si>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</si>
  <si>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</si>
  <si>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</si>
  <si>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</si>
  <si>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</si>
  <si>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</si>
  <si>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</si>
  <si>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</si>
  <si>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</si>
  <si>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</si>
  <si>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</si>
  <si>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</si>
  <si>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</si>
  <si>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</si>
  <si>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</si>
  <si>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</si>
  <si>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</si>
  <si>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</si>
  <si>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</si>
  <si>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</si>
  <si>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</si>
  <si>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</si>
  <si>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</si>
  <si>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</si>
  <si>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</si>
  <si>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</si>
  <si>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</si>
  <si>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</si>
  <si>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</si>
  <si>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</si>
  <si>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</si>
  <si>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</si>
  <si>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</si>
  <si>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</si>
  <si>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</si>
  <si>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</si>
  <si>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</si>
  <si>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</si>
  <si>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</si>
  <si>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</si>
  <si>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</si>
  <si>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</si>
  <si>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</si>
  <si>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</si>
  <si>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</si>
  <si>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</si>
  <si>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</si>
  <si>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</si>
  <si>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</si>
  <si>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</si>
  <si>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</si>
  <si>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</si>
  <si>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</si>
  <si>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</si>
  <si>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</si>
  <si>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</si>
  <si>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</si>
  <si>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</si>
  <si>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</si>
  <si>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</si>
  <si>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</si>
  <si>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</si>
  <si>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</si>
  <si>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</si>
  <si>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</si>
  <si>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</si>
  <si>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</si>
  <si>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</si>
  <si>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</si>
  <si>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</si>
  <si>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</si>
  <si>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</si>
  <si>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</si>
  <si>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</si>
  <si>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</si>
  <si>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</si>
  <si>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</si>
  <si>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</si>
  <si>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</si>
  <si>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</si>
  <si>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</si>
  <si>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</si>
  <si>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</si>
  <si>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</si>
  <si>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</si>
  <si>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</si>
  <si>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</si>
  <si>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</si>
  <si>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</si>
  <si>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</si>
  <si>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</si>
  <si>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</si>
  <si>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</si>
  <si>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</si>
  <si>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</si>
  <si>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</si>
  <si>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</si>
  <si>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</si>
  <si>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</si>
  <si>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</si>
  <si>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</si>
  <si>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</si>
  <si>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</si>
  <si>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</si>
  <si>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</si>
  <si>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</si>
  <si>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</si>
  <si>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</si>
  <si>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</si>
  <si>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</si>
  <si>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</si>
  <si>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</si>
  <si>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</si>
  <si>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</si>
  <si>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</si>
  <si>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</si>
  <si>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</si>
  <si>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</si>
  <si>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</si>
  <si>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</si>
  <si>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</si>
  <si>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</si>
  <si>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</si>
  <si>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</si>
  <si>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</si>
  <si>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</si>
  <si>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</si>
  <si>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</si>
  <si>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</si>
  <si>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</si>
  <si>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</si>
  <si>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</si>
  <si>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</si>
  <si>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</si>
  <si>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</si>
  <si>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</si>
  <si>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</si>
  <si>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</si>
  <si>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</si>
  <si>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</si>
  <si>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</si>
  <si>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</si>
  <si>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</si>
  <si>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</si>
  <si>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</si>
  <si>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</si>
  <si>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</si>
  <si>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</si>
  <si>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</si>
  <si>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</si>
  <si>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</si>
  <si>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</si>
  <si>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</si>
  <si>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</si>
  <si>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</si>
  <si>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</si>
  <si>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</si>
  <si>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</si>
  <si>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</si>
  <si>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</si>
  <si>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</si>
  <si>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</si>
  <si>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</si>
  <si>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</si>
  <si>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</si>
  <si>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</si>
  <si>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</si>
  <si>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</si>
  <si>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</si>
  <si>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</si>
  <si>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</si>
  <si>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</si>
  <si>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</si>
  <si>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</si>
  <si>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</si>
  <si>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</si>
  <si>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</si>
  <si>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</si>
  <si>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</si>
  <si>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</si>
  <si>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</si>
  <si>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</si>
  <si>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</si>
  <si>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</si>
  <si>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</si>
  <si>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</si>
  <si>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</si>
  <si>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</si>
  <si>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</si>
  <si>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</si>
  <si>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</si>
  <si>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</si>
  <si>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</si>
  <si>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</si>
  <si>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</si>
  <si>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</si>
  <si>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</si>
  <si>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</si>
  <si>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</si>
  <si>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</si>
  <si>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</si>
  <si>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</si>
  <si>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</si>
  <si>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</si>
  <si>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</si>
  <si>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</si>
  <si>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</si>
  <si>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</si>
  <si>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</si>
  <si>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</si>
  <si>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</si>
  <si>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</si>
  <si>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</si>
  <si>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</si>
  <si>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</si>
  <si>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</si>
  <si>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</si>
  <si>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</si>
  <si>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</si>
  <si>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</si>
  <si>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</si>
  <si>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</si>
  <si>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</si>
  <si>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</si>
  <si>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</si>
  <si>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</si>
  <si>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</si>
  <si>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</si>
  <si>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</si>
  <si>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</si>
  <si>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</si>
  <si>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</si>
  <si>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</si>
  <si>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</si>
  <si>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</si>
  <si>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</si>
  <si>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</si>
  <si>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</si>
  <si>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</si>
  <si>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</si>
  <si>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</si>
  <si>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</si>
  <si>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</si>
  <si>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</si>
  <si>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</si>
  <si>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</si>
  <si>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</si>
  <si>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</si>
  <si>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</si>
  <si>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</si>
  <si>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</si>
  <si>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</si>
  <si>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</si>
  <si>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</si>
  <si>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</si>
  <si>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</si>
  <si>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</si>
  <si>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</si>
  <si>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</si>
  <si>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</si>
  <si>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</si>
  <si>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</si>
  <si>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</si>
  <si>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</si>
  <si>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</si>
  <si>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</si>
  <si>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</si>
  <si>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</si>
  <si>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</si>
  <si>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</si>
  <si>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</si>
  <si>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</si>
  <si>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</si>
  <si>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</si>
  <si>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</si>
  <si>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</si>
  <si>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</si>
  <si>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</si>
  <si>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</si>
  <si>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</si>
  <si>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</si>
  <si>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</si>
  <si>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</si>
  <si>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</si>
  <si>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</si>
  <si>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</si>
  <si>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</si>
  <si>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</si>
  <si>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</si>
  <si>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</si>
  <si>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</si>
  <si>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</si>
  <si>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</si>
  <si>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</si>
  <si>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</si>
  <si>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</si>
  <si>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</si>
  <si>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</si>
  <si>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</si>
  <si>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</si>
  <si>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</si>
  <si>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</si>
  <si>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</si>
  <si>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</si>
  <si>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</si>
  <si>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</si>
  <si>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</si>
  <si>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</si>
  <si>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</si>
  <si>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</si>
  <si>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</si>
  <si>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</si>
  <si>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</si>
  <si>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</si>
  <si>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</si>
  <si>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</si>
  <si>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</si>
  <si>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</si>
  <si>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</si>
  <si>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</si>
  <si>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</si>
  <si>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</si>
  <si>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</si>
  <si>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</si>
  <si>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</si>
  <si>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</si>
  <si>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</si>
  <si>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</si>
  <si>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</si>
  <si>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</si>
  <si>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</si>
  <si>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</si>
  <si>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</si>
  <si>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</si>
  <si>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</si>
  <si>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</si>
  <si>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</si>
  <si>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</si>
  <si>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</si>
  <si>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</si>
  <si>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</si>
  <si>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</si>
  <si>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</si>
  <si>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</si>
  <si>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</si>
  <si>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</si>
  <si>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</si>
  <si>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</si>
  <si>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</si>
  <si>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</si>
  <si>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</si>
  <si>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</si>
  <si>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</si>
  <si>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</si>
  <si>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</si>
  <si>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</si>
  <si>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</si>
  <si>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</si>
  <si>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</si>
  <si>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</si>
  <si>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</si>
  <si>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</si>
  <si>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</si>
  <si>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</si>
  <si>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</si>
  <si>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</si>
  <si>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</si>
  <si>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</si>
  <si>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</si>
  <si>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</si>
  <si>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</si>
  <si>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</si>
  <si>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</si>
  <si>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</si>
  <si>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</si>
  <si>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</si>
  <si>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</si>
  <si>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</si>
  <si>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</si>
  <si>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</si>
  <si>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</si>
  <si>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</si>
  <si>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</si>
  <si>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</si>
  <si>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</si>
  <si>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</si>
  <si>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</si>
  <si>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</si>
  <si>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</si>
  <si>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</si>
  <si>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</si>
  <si>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</si>
  <si>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</si>
  <si>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</si>
  <si>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</si>
  <si>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</si>
  <si>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</si>
  <si>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</si>
  <si>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</si>
  <si>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</si>
  <si>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</si>
  <si>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</si>
  <si>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</si>
  <si>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</si>
  <si>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</si>
  <si>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</si>
  <si>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</si>
  <si>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</si>
  <si>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</si>
  <si>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</si>
  <si>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</si>
  <si>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</si>
  <si>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</si>
  <si>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</si>
  <si>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</si>
  <si>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</si>
  <si>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</si>
  <si>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</si>
  <si>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</si>
  <si>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</si>
  <si>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</si>
  <si>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</si>
  <si>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</si>
  <si>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</si>
  <si>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</si>
  <si>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</si>
  <si>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</si>
  <si>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</si>
  <si>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</si>
  <si>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</si>
  <si>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</si>
  <si>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</si>
  <si>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</si>
  <si>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</si>
  <si>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</si>
  <si>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</si>
  <si>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</si>
  <si>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</si>
  <si>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</si>
  <si>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</si>
  <si>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</si>
  <si>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</si>
  <si>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</si>
  <si>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</si>
  <si>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</si>
  <si>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</si>
  <si>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</si>
  <si>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</si>
  <si>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</si>
  <si>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</si>
  <si>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</si>
  <si>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</si>
  <si>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</si>
  <si>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</si>
  <si>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</si>
  <si>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</si>
  <si>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</si>
  <si>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</si>
  <si>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</si>
  <si>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</si>
  <si>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</si>
  <si>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</si>
  <si>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</si>
  <si>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</si>
  <si>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</si>
  <si>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</si>
  <si>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</si>
  <si>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</si>
  <si>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</si>
  <si>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</si>
  <si>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</si>
  <si>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</si>
  <si>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</si>
  <si>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</si>
  <si>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</si>
  <si>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</si>
  <si>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</si>
  <si>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</si>
  <si>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</si>
  <si>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</si>
  <si>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</si>
  <si>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</si>
  <si>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</si>
  <si>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</si>
  <si>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</si>
  <si>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</si>
  <si>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</si>
  <si>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</si>
  <si>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</si>
  <si>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</si>
  <si>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</si>
  <si>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</si>
  <si>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</si>
  <si>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</si>
  <si>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</si>
  <si>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</si>
  <si>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</si>
  <si>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</si>
  <si>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</si>
  <si>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</si>
  <si>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</si>
  <si>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</si>
  <si>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</si>
  <si>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</si>
  <si>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</si>
  <si>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</si>
  <si>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</si>
  <si>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</si>
  <si>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</si>
  <si>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</si>
  <si>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</si>
  <si>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</si>
  <si>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</si>
  <si>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</si>
  <si>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</si>
  <si>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</si>
  <si>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</si>
  <si>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</si>
  <si>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</si>
  <si>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</si>
  <si>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</si>
  <si>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</si>
  <si>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</si>
  <si>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</si>
  <si>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</si>
  <si>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</si>
  <si>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</si>
  <si>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</si>
  <si>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</si>
  <si>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</si>
  <si>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</si>
  <si>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</si>
  <si>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</si>
  <si>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</si>
  <si>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</si>
  <si>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</si>
  <si>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</si>
  <si>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</si>
  <si>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</si>
  <si>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</si>
  <si>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</si>
  <si>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</si>
  <si>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</si>
  <si>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</si>
  <si>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</si>
  <si>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</si>
  <si>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</si>
  <si>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</si>
  <si>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</si>
  <si>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</si>
  <si>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</si>
  <si>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</si>
  <si>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</si>
  <si>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</si>
  <si>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</si>
  <si>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</si>
  <si>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</si>
  <si>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</si>
  <si>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</si>
  <si>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</si>
  <si>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</si>
  <si>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</si>
  <si>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</si>
  <si>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</si>
  <si>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</si>
  <si>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</si>
  <si>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</si>
  <si>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</si>
  <si>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</si>
  <si>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</si>
  <si>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</si>
  <si>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</si>
  <si>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</si>
  <si>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</si>
  <si>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</si>
  <si>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</si>
  <si>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</si>
  <si>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</si>
  <si>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</si>
  <si>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</si>
  <si>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</si>
  <si>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</si>
  <si>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</si>
  <si>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</si>
  <si>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</si>
  <si>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</si>
  <si>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</si>
  <si>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</si>
  <si>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</si>
  <si>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</si>
  <si>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</si>
  <si>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</si>
  <si>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</si>
  <si>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</si>
  <si>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</si>
  <si>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</si>
  <si>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</si>
  <si>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</si>
  <si>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</si>
  <si>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</si>
  <si>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</si>
  <si>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</si>
  <si>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</si>
  <si>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</si>
  <si>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</si>
  <si>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</si>
  <si>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</si>
  <si>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</si>
  <si>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</si>
  <si>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</si>
  <si>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</si>
  <si>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</si>
  <si>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</si>
  <si>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</si>
  <si>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</si>
  <si>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</si>
  <si>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</si>
  <si>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</si>
  <si>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</si>
  <si>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</si>
  <si>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</si>
  <si>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</si>
  <si>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</si>
  <si>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</si>
  <si>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</si>
  <si>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</si>
  <si>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</si>
  <si>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</si>
  <si>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</si>
  <si>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</si>
  <si>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</si>
  <si>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</si>
  <si>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</si>
  <si>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</si>
  <si>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</si>
  <si>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</si>
  <si>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</si>
  <si>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</si>
  <si>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</si>
  <si>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</si>
  <si>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</si>
  <si>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</si>
  <si>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</si>
  <si>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</si>
  <si>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</si>
  <si>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</si>
  <si>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</si>
  <si>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</si>
  <si>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</si>
  <si>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</si>
  <si>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</si>
  <si>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</si>
  <si>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</si>
  <si>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</si>
  <si>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</si>
  <si>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</si>
  <si>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</si>
  <si>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</si>
  <si>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</si>
  <si>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</si>
  <si>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</si>
  <si>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</si>
  <si>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</si>
  <si>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</si>
  <si>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</si>
  <si>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</si>
  <si>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</si>
  <si>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</si>
  <si>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</si>
  <si>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</si>
  <si>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</si>
  <si>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</si>
  <si>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</si>
  <si>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</si>
  <si>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</si>
  <si>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</si>
  <si>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</si>
  <si>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</si>
  <si>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</si>
  <si>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</si>
  <si>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</si>
  <si>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</si>
  <si>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</si>
  <si>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</si>
  <si>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</si>
  <si>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</si>
  <si>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</si>
  <si>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</si>
  <si>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</si>
  <si>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</si>
  <si>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</si>
  <si>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</si>
  <si>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</si>
  <si>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</si>
  <si>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</si>
  <si>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</si>
  <si>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</si>
  <si>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</si>
  <si>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</si>
  <si>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</si>
  <si>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</si>
  <si>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</si>
  <si>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</si>
  <si>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</si>
  <si>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</si>
  <si>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</si>
  <si>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</si>
  <si>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</si>
  <si>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</si>
  <si>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</si>
  <si>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</si>
  <si>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</si>
  <si>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</si>
  <si>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</si>
  <si>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</si>
  <si>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</si>
  <si>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</si>
  <si>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</si>
  <si>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</si>
  <si>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</si>
  <si>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</si>
  <si>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</si>
  <si>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</si>
  <si>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</si>
  <si>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</si>
  <si>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</si>
  <si>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</si>
  <si>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</si>
  <si>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</si>
  <si>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</si>
  <si>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</si>
  <si>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</si>
  <si>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</si>
  <si>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</si>
  <si>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</si>
  <si>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</si>
  <si>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</si>
  <si>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</si>
  <si>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</si>
  <si>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</si>
  <si>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</si>
  <si>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</si>
  <si>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</si>
  <si>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</si>
  <si>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</si>
  <si>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</si>
  <si>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</si>
  <si>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</si>
  <si>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</si>
  <si>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</si>
  <si>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</si>
  <si>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</si>
  <si>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</si>
  <si>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</si>
  <si>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</si>
  <si>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</si>
  <si>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</si>
  <si>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</si>
  <si>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</si>
  <si>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</si>
  <si>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</si>
  <si>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</si>
  <si>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</si>
  <si>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</si>
  <si>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</si>
  <si>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</si>
  <si>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</si>
  <si>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</si>
  <si>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</si>
  <si>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</si>
  <si>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</si>
  <si>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</si>
  <si>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</si>
  <si>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</si>
  <si>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</si>
  <si>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</si>
  <si>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</si>
  <si>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</si>
  <si>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</si>
  <si>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</si>
  <si>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</si>
  <si>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</si>
  <si>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</si>
  <si>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</si>
  <si>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</si>
  <si>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</si>
  <si>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</si>
  <si>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</si>
  <si>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</si>
  <si>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</si>
  <si>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</si>
  <si>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</si>
  <si>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</si>
  <si>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</si>
  <si>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</si>
  <si>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</si>
  <si>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</si>
  <si>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</si>
  <si>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</si>
  <si>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</si>
  <si>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</si>
  <si>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</si>
  <si>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</si>
  <si>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</si>
  <si>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</si>
  <si>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</si>
  <si>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</si>
  <si>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</si>
  <si>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</si>
  <si>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</si>
  <si>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</si>
  <si>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</si>
  <si>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</si>
  <si>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</si>
  <si>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</si>
  <si>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</si>
  <si>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</si>
  <si>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</si>
  <si>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</si>
  <si>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</si>
  <si>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</si>
  <si>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</si>
  <si>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</si>
  <si>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</si>
  <si>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</si>
  <si>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</si>
  <si>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</si>
  <si>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</si>
  <si>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</si>
  <si>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</si>
  <si>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</si>
  <si>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</si>
  <si>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</si>
  <si>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</si>
  <si>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</si>
  <si>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</si>
  <si>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</si>
  <si>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</si>
  <si>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</si>
  <si>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</si>
  <si>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</si>
  <si>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</si>
  <si>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50 min</t>
  </si>
  <si>
    <t>PCM-20251105-00000235</t>
  </si>
  <si>
    <t xml:space="preserve">access Night Site located in deep valleys &amp; dangerous area, Team at site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</si>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</sst>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F14" sqref="F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303.3350679398136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45966.28349386574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45966.28349386574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45966.28349386574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45966.28349386574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45966.28349386574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45966.28349386574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45966.28349386574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45966.28349386574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45966.28349386574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45966.28349386574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45966.28349386574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45966.28349386574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45966.28349386574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45966.28349386574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45966.28349386574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45966.28349386574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45966.28349386574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45966.28349386574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45966.28349386574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45966.28349386574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45966.28349386574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45966.28349386574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45966.28349386574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45966.28349386574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45966.28349386574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45966.28349386574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45966.28349386574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45966.28349386574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45966.28349386574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45966.28349386574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45966.28349386574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45966.28349386574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45966.28349386574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45966.28349386574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45966.28349386574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45966.28349386574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45966.28349386574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45966.28349386574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45966.28349386574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45966.28349386574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45966.28349386574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45966.28349386574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45966.28349386574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45966.28349386574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45966.28349386574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45966.28349386574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45966.28349386574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45966.28349386574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45966.28349386574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45966.28349386574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45966.28349386574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45966.28349386574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45966.28349386574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45966.28349386574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45966.28349386574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45966.28349386574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45966.28349386574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45966.28349386574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45966.28349386574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45966.28349386574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45966.28349386574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45966.28349386574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45966.28349386574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45966.28349386574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45966.28349386574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45966.28349386574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45966.28349386574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45966.28349386574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45966.28349386574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45966.28349386574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45966.28349386574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45966.28349386574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45966.28349386574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45966.28349386574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45966.28349386574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45966.28349386574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45966.28349386574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45966.28349386574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45966.28349386574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45966.28349386574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45966.28349386574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45966.28349386574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45966.28349386574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45966.28349386574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45966.28349386574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45966.28349386574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45966.28349386574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45966.28349386574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45966.28349386574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45966.28349386574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45966.28349386574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45966.28349386574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45966.28349386574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45966.28349386574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141.28365590277826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7.5414105324089178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1.7556365739437751E-2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45966.28349386574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45966.28349386574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45966.28349386574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45966.28349386574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45966.28349386574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45966.28349386574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45966.28349386574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45966.28349386574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45966.28349386574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45966.28349386574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45966.28349386574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45966.28349386574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45966.28349386574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45966.28349386574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45966.28349386574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45966.28349386574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45966.28349386574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45966.28349386574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45966.28349386574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45966.28349386574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45966.28349386574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45966.28349386574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45966.28349386574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45966.28349386574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45966.28349386574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45966.28349386574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45966.28349386574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45966.28349386574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45966.28349386574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45966.28349386574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45966.28349386574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45966.28349386574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45966.28349386574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45966.28349386574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45966.28349386574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45966.28349386574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45966.28349386574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45966.28349386574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45966.28349386574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45966.28349386574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45966.28349386574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45966.28349386574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45966.28349386574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45966.28349386574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45966.28349386574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45966.28349386574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45966.28349386574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45966.28349386574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45966.28349386574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45966.28349386574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45966.28349386574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45966.28349386574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45966.28349386574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45966.28349386574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45966.28349386574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45966.28349386574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45966.28349386574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45966.28349386574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45966.28349386574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45966.28349386574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45966.28349386574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45966.28349386574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45966.28349386574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45966.28349386574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45966.28349386574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45966.28349386574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45966.28349386574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45966.28349386574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45966.28349386574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45966.28349386574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45966.28349386574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45966.28349386574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45966.28349386574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45966.28349386574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45966.28349386574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45966.28349386574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45966.28349386574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45966.28349386574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45966.28349386574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45966.28349386574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45966.28349386574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45966.28349386574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45966.28349386574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45966.28349386574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45966.28349386574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45966.28349386574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45966.28349386574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45966.28349386574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45966.28349386574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45966.28349386574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45966.28349386574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45966.28349386574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45966.28349386574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45966.28349386574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45966.28349386574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45966.28349386574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45966.28349386574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45966.28349386574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45966.28349386574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45966.28349386574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45966.28349386574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45966.28349386574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45966.28349386574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45966.28349386574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45966.28349386574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45966.28349386574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45966.28349386574</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E22" sqref="E2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45966.28349386574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45966.28349386574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45966.28349386574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45966.28349386574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45966.28349386574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45966.28349386574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45966.28349386574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45966.28349386574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45966.28349386574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45966.28349386574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45966.28349386574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45966.28349386574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45966.28349386574</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45966.28349386574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45966.28349386574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45966.28349386574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45966.28349386574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45966.28349386574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45966.28349386574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45966.28349386574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45966.28349386574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45966.28349386574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45966.28349386574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45966.28349386574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45966.28349386574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45966.28349386574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45966.28349386574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45966.28349386574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45966.28349386574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45966.28349386574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45966.28349386574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45966.28349386574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45966.28349386574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45966.28349386574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45966.28349386574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45966.28349386574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45966.28349386574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45966.28349386574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45966.28349386574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45966.28349386574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45966.28349386574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45966.28349386574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45966.28349386574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45966.28349386574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45966.28349386574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45966.28349386574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45966.28349386574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45966.28349386574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45966.28349386574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45966.28349386574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45966.28349386574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45966.28349386574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45966.28349386574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45966.28349386574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45966.28349386574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45966.28349386574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45966.28349386574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45966.28349386574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45966.28349386574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45966.28349386574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45966.28349386574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45966.28349386574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45966.28349386574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45966.28349386574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45966.28349386574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45966.28349386574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45966.28349386574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45966.28349386574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45966.28349386574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45966.28349386574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45966.28349386574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45966.28349386574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45966.28349386574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45966.28349386574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45966.28349386574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45966.28349386574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45966.28349386574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45966.28349386574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45966.28349386574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45966.28349386574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45966.28349386574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45966.28349386574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45966.28349386574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45966.28349386574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45966.28349386574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45966.28349386574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45966.28349386574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45966.28349386574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45966.28349386574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45966.28349386574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45966.28349386574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45966.28349386574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45966.28349386574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45966.28349386574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45966.28349386574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45966.28349386574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45966.28349386574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45966.28349386574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45966.28349386574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45966.28349386574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45966.28349386574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45966.28349386574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45966.28349386574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45966.28349386574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45966.28349386574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45966.28349386574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45966.28349386574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45966.28349386574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45966.28349386574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45966.28349386574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45966.28349386574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45966.28349386574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45966.28349386574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45966.28349386574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45966.28349386574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45966.28349386574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45966.28349386574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45966.28349386574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45966.28349386574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45966.28349386574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45966.28349386574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45966.28349386574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45966.28349386574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45966.28349386574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45966.28349386574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45966.28349386574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45966.28349386574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45966.28349386574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45966.28349386574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45966.28349386574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45966.28349386574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45966.28349386574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45966.28349386574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45966.28349386574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45966.28349386574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45966.28349386574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45966.28349386574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45966.28349386574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45966.28349386574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45966.28349386574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45966.28349386574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45966.28349386574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45966.28349386574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45966.28349386574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45966.28349386574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45966.28349386574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45966.28349386574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45966.28349386574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45966.28349386574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45966.28349386574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45966.28349386574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45966.28349386574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45966.28349386574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45966.28349386574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45966.28349386574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45966.28349386574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45966.28349386574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45966.28349386574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45966.28349386574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45966.28349386574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45966.28349386574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45966.28349386574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45966.28349386574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45966.28349386574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45966.28349386574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45966.28349386574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45966.28349386574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45966.28349386574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45966.28349386574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45966.28349386574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45966.28349386574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45966.28349386574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45966.28349386574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45966.28349386574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45966.28349386574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45966.28349386574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45966.28349386574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45966.28349386574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45966.28349386574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45966.28349386574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45966.28349386574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45966.28349386574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45966.28349386574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45966.28349386574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45966.28349386574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45966.28349386574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45966.28349386574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45966.28349386574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45966.28349386574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45966.28349386574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45966.28349386574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45966.28349386574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45966.28349386574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45966.28349386574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45966.28349386574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45966.28349386574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45966.28349386574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45966.28349386574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45966.28349386574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45966.28349386574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45966.28349386574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45966.28349386574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45966.28349386574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45966.28349386574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45966.28349386574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45966.28349386574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45966.28349386574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45966.28349386574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45966.28349386574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45966.28349386574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45966.28349386574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45966.28349386574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45966.28349386574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45966.28349386574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45966.28349386574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45966.28349386574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45966.28349386574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45966.28349386574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45966.28349386574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45966.28349386574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45966.28349386574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45966.28349386574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45966.28349386574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45966.28349386574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45966.28349386574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45966.28349386574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45966.28349386574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45966.28349386574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45966.28349386574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45966.28349386574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45966.28349386574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45966.28349386574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45966.28349386574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45966.28349386574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45966.28349386574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45966.28349386574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45966.28349386574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45966.28349386574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45966.28349386574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45966.28349386574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45966.28349386574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45966.28349386574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45966.28349386574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45966.28349386574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45966.28349386574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45966.28349386574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45966.28349386574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45966.28349386574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45966.28349386574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45966.28349386574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45966.28349386574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45966.28349386574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45966.28349386574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45966.28349386574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45966.28349386574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45966.28349386574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45966.28349386574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45966.28349386574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45966.28349386574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45966.28349386574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45966.28349386574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45966.28349386574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45966.28349386574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45966.28349386574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45966.28349386574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45966.28349386574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45966.28349386574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45966.28349386574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45966.28349386574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45966.28349386574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45966.28349386574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45966.28349386574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45966.28349386574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45966.28349386574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45966.28349386574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45966.28349386574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45966.28349386574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45966.28349386574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45966.28349386574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45966.28349386574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45966.28349386574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45966.28349386574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45966.28349386574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45966.28349386574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45966.28349386574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45966.28349386574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45966.28349386574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45966.28349386574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45966.28349386574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45966.28349386574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45966.28349386574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45966.28349386574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45966.28349386574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45966.28349386574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45966.28349386574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45966.28349386574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45966.28349386574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45966.28349386574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45966.28349386574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45966.28349386574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45966.28349386574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45966.28349386574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45966.28349386574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45966.28349386574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45966.28349386574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45966.28349386574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45966.28349386574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45966.28349386574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45966.28349386574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45966.28349386574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45966.28349386574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45966.28349386574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45966.28349386574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45966.28349386574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45966.28349386574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45966.28349386574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45966.28349386574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45966.28349386574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45966.28349386574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45966.28349386574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45966.28349386574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45966.28349386574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45966.28349386574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45966.28349386574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45966.28349386574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45966.28349386574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45966.28349386574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45966.28349386574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45966.28349386574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45966.28349386574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45966.28349386574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45966.28349386574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45966.28349386574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45966.28349386574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45966.28349386574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45966.28349386574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45966.28349386574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45966.28349386574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45966.28349386574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45966.28349386574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45966.28349386574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45966.28349386574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45966.28349386574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45966.28349386574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45966.28349386574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45966.28349386574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45966.28349386574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45966.28349386574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45966.28349386574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45966.28349386574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45966.28349386574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45966.28349386574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45966.28349386574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45966.28349386574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45966.28349386574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45966.28349386574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45966.28349386574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45966.28349386574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45966.28349386574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45966.28349386574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45966.28349386574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45966.28349386574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45966.28349386574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45966.28349386574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45966.28349386574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45966.28349386574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45966.28349386574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45966.28349386574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45966.28349386574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45966.28349386574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45966.28349386574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45966.28349386574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45966.28349386574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45966.28349386574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45966.28349386574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45966.28349386574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45966.28349386574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45966.28349386574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45966.28349386574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45966.28349386574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45966.28349386574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45966.28349386574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45966.28349386574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45966.28349386574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45966.28349386574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45966.28349386574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45966.28349386574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45966.28349386574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45966.28349386574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45966.28349386574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45966.28349386574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45966.28349386574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45966.28349386574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45966.28349386574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45966.28349386574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45966.28349386574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45966.28349386574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45966.28349386574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45966.28349386574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45966.28349386574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45966.28349386574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45966.28349386574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45966.28349386574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45966.28349386574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45966.28349386574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45966.28349386574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45966.28349386574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45966.28349386574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45966.28349386574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45966.28349386574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45966.28349386574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45966.28349386574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45966.28349386574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45966.28349386574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45966.28349386574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45966.28349386574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45966.28349386574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45966.28349386574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45966.28349386574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45966.28349386574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45966.28349386574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45966.28349386574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45966.28349386574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45966.28349386574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45966.28349386574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45966.28349386574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45966.28349386574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45966.28349386574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45966.28349386574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45966.28349386574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45966.28349386574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45966.28349386574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45966.28349386574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45966.28349386574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45966.28349386574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45966.28349386574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45966.28349386574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45966.28349386574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45966.28349386574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45966.28349386574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45966.28349386574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45966.28349386574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45966.28349386574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45966.28349386574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45966.28349386574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45966.28349386574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45966.28349386574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45966.28349386574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45966.28349386574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45966.28349386574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45966.28349386574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45966.28349386574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45966.28349386574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45966.28349386574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45966.28349386574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45966.28349386574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45966.28349386574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45966.28349386574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45966.28349386574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45966.28349386574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45966.28349386574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45966.28349386574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45966.28349386574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45966.28349386574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45966.28349386574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45966.28349386574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45966.28349386574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45966.28349386574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45966.28349386574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45966.28349386574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45966.28349386574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45966.28349386574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45966.28349386574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45966.28349386574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45966.28349386574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45966.28349386574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45966.28349386574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45966.28349386574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45966.28349386574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45966.28349386574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45966.28349386574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45966.28349386574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45966.28349386574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45966.28349386574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45966.28349386574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45966.28349386574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45966.28349386574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45966.28349386574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45966.28349386574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45966.28349386574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45966.28349386574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45966.28349386574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45966.28349386574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45966.28349386574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45966.28349386574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45966.28349386574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45966.28349386574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45966.28349386574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45966.28349386574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45966.28349386574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45966.28349386574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45966.28349386574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45966.28349386574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45966.28349386574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45966.28349386574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45966.28349386574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45966.28349386574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45966.28349386574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45966.28349386574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45966.28349386574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45966.28349386574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45966.28349386574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45966.28349386574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45966.28349386574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45966.28349386574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45966.28349386574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45966.28349386574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45966.28349386574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45966.28349386574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45966.28349386574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45966.28349386574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45966.28349386574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45966.28349386574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45966.28349386574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45966.28349386574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45966.28349386574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45966.28349386574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45966.28349386574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45966.28349386574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45966.28349386574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45966.28349386574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45966.28349386574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45966.28349386574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45966.28349386574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45966.28349386574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45966.28349386574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45966.28349386574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45966.28349386574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45966.28349386574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45966.28349386574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45966.28349386574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45966.28349386574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45966.28349386574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45966.28349386574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45966.28349386574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45966.28349386574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45966.28349386574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45966.28349386574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45966.28349386574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45966.28349386574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45966.28349386574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45966.28349386574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45966.28349386574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45966.28349386574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45966.28349386574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45966.28349386574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45966.28349386574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45966.28349386574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45966.28349386574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45966.28349386574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45966.28349386574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45966.28349386574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45966.28349386574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45966.28349386574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45966.28349386574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45966.28349386574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45966.28349386574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45966.28349386574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45966.28349386574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45966.28349386574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45966.28349386574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45966.28349386574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45966.28349386574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45966.28349386574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45966.28349386574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45966.28349386574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45966.28349386574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45966.28349386574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45966.28349386574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45966.28349386574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45966.28349386574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45966.28349386574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45966.28349386574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45966.28349386574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45966.28349386574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45966.28349386574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45966.28349386574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45966.28349386574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45966.28349386574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45966.28349386574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45966.28349386574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45966.28349386574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45966.28349386574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45966.28349386574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45966.28349386574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45966.28349386574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45966.28349386574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45966.28349386574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45966.28349386574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45966.28349386574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45966.28349386574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45966.28349386574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45966.28349386574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45966.28349386574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45966.28349386574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45966.28349386574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45966.28349386574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45966.28349386574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45966.28349386574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45966.28349386574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45966.28349386574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45966.28349386574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45966.28349386574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45966.28349386574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45966.28349386574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45966.28349386574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45966.28349386574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45966.28349386574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45966.28349386574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45966.28349386574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45966.28349386574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45966.28349386574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45966.28349386574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45966.28349386574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45966.28349386574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45966.28349386574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45966.28349386574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45966.28349386574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45966.28349386574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45966.28349386574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45966.28349386574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45966.28349386574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45966.28349386574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45966.28349386574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45966.28349386574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45966.28349386574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45966.28349386574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45966.28349386574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45966.28349386574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45966.28349386574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45966.28349386574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45966.28349386574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45966.28349386574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45966.28349386574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45966.28349386574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45966.28349386574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45966.28349386574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45966.28349386574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45966.28349386574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45966.28349386574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45966.28349386574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45966.28349386574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45966.28349386574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45966.28349386574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45966.28349386574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45966.28349386574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45966.28349386574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45966.28349386574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45966.28349386574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45966.28349386574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45966.28349386574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45966.28349386574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45966.28349386574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45966.28349386574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45966.28349386574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45966.28349386574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45966.28349386574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45966.28349386574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45966.28349386574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45966.28349386574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45966.28349386574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45966.28349386574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45966.28349386574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45966.28349386574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45966.28349386574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45966.28349386574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45966.28349386574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45966.28349386574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45966.28349386574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45966.28349386574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45966.28349386574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45966.28349386574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45966.28349386574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45966.28349386574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45966.28349386574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45966.28349386574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45966.28349386574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45966.28349386574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45966.28349386574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45966.28349386574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45966.28349386574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45966.28349386574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45966.28349386574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45966.28349386574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45966.28349386574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45966.28349386574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45966.28349386574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45966.28349386574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45966.28349386574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45966.28349386574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45966.28349386574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45966.28349386574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45966.28349386574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45966.28349386574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45966.28349386574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45966.28349386574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45966.28349386574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45966.28349386574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45966.28349386574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45966.28349386574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45966.28349386574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45966.28349386574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45966.28349386574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45966.28349386574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45966.28349386574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45966.28349386574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45966.28349386574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45966.28349386574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45966.28349386574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45966.28349386574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45966.28349386574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45966.28349386574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45966.28349386574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45966.28349386574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45966.28349386574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45966.28349386574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45966.28349386574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45966.28349386574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45966.28349386574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45966.28349386574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45966.28349386574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45966.28349386574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45966.28349386574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45966.28349386574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45966.28349386574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45966.28349386574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45966.28349386574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45966.28349386574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45966.28349386574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45966.28349386574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45966.28349386574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45966.28349386574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45966.28349386574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45966.28349386574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45966.28349386574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45966.28349386574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45966.28349386574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45966.28349386574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45966.28349386574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45966.28349386574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45966.28349386574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45966.28349386574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45966.28349386574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45966.28349386574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45966.28349386574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45966.28349386574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45966.28349386574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45966.28349386574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45966.28349386574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45966.28349386574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45966.28349386574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45966.28349386574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45966.28349386574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45966.28349386574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45966.28349386574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45966.28349386574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45966.28349386574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45966.28349386574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45966.28349386574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45966.28349386574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45966.28349386574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45966.28349386574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45966.28349386574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45966.28349386574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45966.28349386574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45966.28349386574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45966.28349386574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45966.28349386574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45966.28349386574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45966.28349386574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45966.28349386574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45966.28349386574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45966.28349386574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45966.28349386574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45966.28349386574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45966.28349386574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45966.28349386574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45966.28349386574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45966.28349386574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45966.28349386574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45966.28349386574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45966.28349386574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45966.28349386574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45966.28349386574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45966.28349386574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45966.28349386574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45966.28349386574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45966.28349386574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45966.28349386574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45966.28349386574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45966.28349386574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45966.28349386574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45966.28349386574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45966.28349386574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45966.28349386574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45966.28349386574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45966.28349386574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45966.28349386574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45966.28349386574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45966.28349386574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45966.28349386574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45966.28349386574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45966.28349386574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45966.28349386574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45966.28349386574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45966.28349386574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45966.28349386574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45966.28349386574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45966.28349386574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45966.28349386574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45966.28349386574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45966.28349386574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45966.28349386574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45966.28349386574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45966.28349386574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45966.28349386574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45966.28349386574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45966.28349386574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45966.28349386574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45966.28349386574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45966.28349386574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45966.28349386574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45966.28349386574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45966.28349386574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45966.28349386574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45966.28349386574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45966.28349386574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45966.28349386574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45966.28349386574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45966.28349386574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45966.28349386574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45966.28349386574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45966.28349386574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45966.28349386574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45966.28349386574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45966.28349386574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45966.28349386574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45966.28349386574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45966.28349386574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45966.28349386574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45966.28349386574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45966.28349386574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45966.28349386574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45966.28349386574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45966.28349386574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45966.28349386574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45966.28349386574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45966.28349386574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45966.28349386574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45966.28349386574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45966.28349386574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45966.28349386574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45966.28349386574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45966.28349386574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45966.28349386574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45966.28349386574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45966.28349386574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45966.28349386574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45966.28349386574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45966.28349386574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45966.28349386574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45966.28349386574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45966.28349386574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45966.28349386574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45966.28349386574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45966.28349386574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45966.28349386574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45966.28349386574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45966.28349386574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45966.28349386574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45966.28349386574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45966.28349386574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45966.28349386574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45966.28349386574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45966.28349386574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45966.28349386574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45966.28349386574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45966.28349386574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45966.28349386574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45966.28349386574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45966.28349386574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45966.28349386574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45966.28349386574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45966.28349386574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45966.28349386574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45966.28349386574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45966.28349386574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45966.28349386574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45966.28349386574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45966.28349386574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45966.28349386574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45966.28349386574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45966.28349386574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45966.28349386574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45966.28349386574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45966.28349386574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45966.28349386574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45966.28349386574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45966.28349386574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45966.28349386574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45966.28349386574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45966.28349386574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45966.28349386574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45966.28349386574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45966.28349386574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45966.28349386574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45966.28349386574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45966.28349386574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45966.28349386574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45966.28349386574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45966.28349386574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45966.28349386574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45966.28349386574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45966.28349386574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45966.28349386574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45966.28349386574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45966.28349386574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45966.28349386574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45966.28349386574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45966.28349386574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45966.28349386574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45966.28349386574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45966.28349386574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45966.28349386574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45966.28349386574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45966.28349386574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45966.28349386574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45966.28349386574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45966.28349386574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45966.28349386574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45966.28349386574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45966.28349386574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45966.28349386574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45966.28349386574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45966.28349386574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45966.28349386574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45966.28349386574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45966.28349386574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45966.28349386574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45966.28349386574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45966.28349386574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45966.28349386574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45966.28349386574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45966.28349386574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45966.28349386574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45966.28349386574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45966.28349386574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45966.28349386574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45966.28349386574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45966.28349386574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45966.28349386574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45966.28349386574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45966.28349386574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45966.28349386574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45966.28349386574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45966.28349386574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45966.28349386574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45966.28349386574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45966.28349386574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45966.28349386574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45966.28349386574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45966.28349386574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45966.28349386574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45966.28349386574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45966.28349386574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45966.28349386574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45966.28349386574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45966.28349386574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45966.28349386574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45966.28349386574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45966.28349386574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45966.28349386574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45966.28349386574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45966.28349386574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45966.28349386574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45966.28349386574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45966.28349386574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45966.28349386574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45966.28349386574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45966.28349386574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45966.28349386574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45966.28349386574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45966.28349386574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45966.28349386574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45966.28349386574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45966.28349386574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45966.28349386574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45966.28349386574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45966.28349386574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45966.28349386574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45966.28349386574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45966.28349386574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45966.28349386574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45966.28349386574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45966.28349386574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45966.28349386574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45966.28349386574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45966.28349386574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45966.28349386574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45966.28349386574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45966.28349386574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45966.28349386574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45966.28349386574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45966.28349386574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45966.28349386574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45966.28349386574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45966.28349386574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45966.28349386574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45966.28349386574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45966.28349386574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45966.28349386574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45966.28349386574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45966.28349386574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45966.28349386574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45966.28349386574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45966.28349386574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45966.28349386574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45966.28349386574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45966.28349386574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45966.28349386574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45966.28349386574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45966.28349386574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45966.28349386574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45966.28349386574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45966.28349386574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45966.28349386574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45966.28349386574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45966.28349386574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45966.28349386574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45966.28349386574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45966.28349386574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45966.28349386574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45966.28349386574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45966.28349386574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45966.28349386574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45966.28349386574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45966.28349386574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45966.28349386574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45966.28349386574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45966.28349386574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45966.28349386574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45966.28349386574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45966.28349386574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45966.28349386574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45966.28349386574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45966.28349386574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45966.28349386574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45966.28349386574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45966.28349386574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45966.28349386574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45966.28349386574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45966.28349386574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45966.28349386574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45966.28349386574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262.80277627314354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45966.28349386574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45966.28349386574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45966.28349386574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45966.28349386574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45966.28349386574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45966.28349386574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45966.28349386574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45966.28349386574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45966.28349386574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45966.28349386574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45966.28349386574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45966.28349386574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45966.28349386574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45966.28349386574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45966.28349386574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45966.28349386574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45966.28349386574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45966.28349386574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45966.28349386574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45966.28349386574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45966.28349386574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45966.28349386574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45966.28349386574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45966.28349386574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45966.28349386574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45966.28349386574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45966.28349386574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45966.28349386574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45966.28349386574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45966.28349386574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45966.28349386574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45966.28349386574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45966.28349386574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45966.28349386574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45966.28349386574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45966.28349386574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45966.28349386574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45966.28349386574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45966.28349386574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45966.28349386574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45966.28349386574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45966.28349386574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45966.28349386574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45966.28349386574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45966.28349386574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45966.28349386574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45966.28349386574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45966.28349386574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45966.28349386574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45966.28349386574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45966.28349386574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45966.28349386574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45966.28349386574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45966.28349386574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45966.28349386574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45966.28349386574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45966.28349386574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74.451433680551418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40.094616550923092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17.622382754627324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45966.28349386574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45966.28349386574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45966.28349386574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45966.28349386574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45966.28349386574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45966.28349386574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45966.28349386574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45966.28349386574</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45966.28349386574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45966.28349386574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45966.28349386574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45966.28349386574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45966.28349386574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45966.28349386574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45966.28349386574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45966.28349386574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45966.28349386574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45966.28349386574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45966.28349386574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45966.28349386574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45966.28349386574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45966.28349386574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45966.28349386574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45966.28349386574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45966.28349386574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45966.28349386574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45966.28349386574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45966.28349386574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45966.28349386574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45966.28349386574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45966.28349386574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45966.28349386574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45966.28349386574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45966.28349386574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45966.28349386574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45966.28349386574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45966.28349386574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45966.28349386574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45966.28349386574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45966.28349386574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45966.28349386574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45966.28349386574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45966.28349386574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45966.28349386574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45966.28349386574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45966.28349386574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45966.28349386574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45966.28349386574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45966.28349386574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45966.28349386574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45966.28349386574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45966.28349386574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45966.28349386574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45966.28349386574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45966.28349386574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45966.28349386574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45966.28349386574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45966.28349386574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45966.28349386574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45966.28349386574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45966.28349386574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45966.28349386574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45966.28349386574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45966.28349386574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45966.28349386574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45966.28349386574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45966.28349386574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45966.28349386574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45966.28349386574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45966.28349386574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45966.28349386574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45966.28349386574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45966.28349386574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45966.28349386574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45966.28349386574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45966.28349386574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45966.28349386574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45966.28349386574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45966.28349386574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45966.28349386574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45966.28349386574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45966.28349386574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45966.28349386574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45966.28349386574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45966.28349386574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45966.28349386574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45966.28349386574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45966.28349386574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45966.28349386574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45966.28349386574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45966.28349386574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45966.28349386574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45966.28349386574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45966.28349386574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45966.28349386574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45966.28349386574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45966.28349386574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45966.28349386574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45966.28349386574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45966.28349386574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45966.28349386574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45966.28349386574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45966.28349386574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45966.28349386574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45966.28349386574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45966.28349386574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45966.28349386574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45966.28349386574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45966.28349386574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45966.28349386574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45966.28349386574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45966.28349386574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45966.28349386574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45966.28349386574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45966.28349386574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45966.28349386574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45966.28349386574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45966.28349386574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45966.28349386574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45966.28349386574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45966.28349386574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45966.28349386574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45966.28349386574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45966.28349386574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45966.28349386574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45966.28349386574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45966.28349386574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45966.28349386574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45966.28349386574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45966.28349386574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45966.28349386574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45966.28349386574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45966.28349386574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45966.28349386574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45966.28349386574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45966.28349386574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45966.28349386574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45966.28349386574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45966.28349386574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45966.28349386574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45966.28349386574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45966.28349386574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45966.28349386574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45966.28349386574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45966.28349386574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45966.28349386574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45966.28349386574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45966.28349386574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45966.28349386574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45966.28349386574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45966.28349386574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45966.28349386574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45966.28349386574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45966.28349386574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45966.28349386574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45966.28349386574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45966.28349386574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45966.28349386574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45966.28349386574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45966.28349386574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45966.28349386574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45966.28349386574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45966.28349386574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45966.28349386574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45966.28349386574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45966.28349386574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45966.28349386574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45966.28349386574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45966.28349386574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45966.28349386574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45966.28349386574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45966.28349386574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45966.28349386574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45966.28349386574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45966.28349386574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45966.28349386574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45966.28349386574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45966.28349386574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45966.28349386574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45966.28349386574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45966.28349386574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45966.28349386574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45966.28349386574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45966.28349386574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45966.28349386574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45966.28349386574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45966.28349386574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45966.28349386574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45966.28349386574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45966.28349386574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45966.28349386574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45966.28349386574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45966.28349386574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45966.28349386574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45966.28349386574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45966.28349386574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45966.28349386574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45966.28349386574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45966.28349386574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45966.28349386574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45966.28349386574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45966.28349386574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45966.28349386574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45966.28349386574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45966.28349386574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45966.28349386574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45966.28349386574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45966.28349386574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45966.28349386574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45966.28349386574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45966.28349386574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45966.28349386574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45966.28349386574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45966.28349386574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45966.28349386574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45966.28349386574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45966.28349386574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45966.28349386574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45966.28349386574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45966.28349386574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45966.28349386574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45966.28349386574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45966.28349386574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45966.28349386574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45966.28349386574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45966.28349386574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45966.28349386574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45966.28349386574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45966.28349386574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45966.28349386574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45966.28349386574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45966.28349386574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45966.28349386574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45966.28349386574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45966.28349386574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45966.28349386574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45966.28349386574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45966.28349386574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45966.28349386574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45966.28349386574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45966.28349386574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45966.28349386574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45966.28349386574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45966.28349386574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45966.28349386574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45966.28349386574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45966.28349386574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45966.28349386574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45966.28349386574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45966.28349386574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45966.28349386574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45966.28349386574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45966.28349386574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45966.28349386574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45966.28349386574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45966.28349386574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45966.28349386574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45966.28349386574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45966.28349386574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45966.28349386574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45966.28349386574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45966.28349386574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45966.28349386574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45966.28349386574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45966.28349386574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45966.28349386574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45966.28349386574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45966.28349386574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45966.28349386574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45966.28349386574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45966.28349386574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45966.28349386574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45966.28349386574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45966.28349386574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45966.28349386574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45966.28349386574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45966.28349386574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45966.28349386574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45966.28349386574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45966.28349386574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45966.28349386574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45966.28349386574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45966.28349386574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45966.28349386574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45966.28349386574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45966.28349386574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45966.28349386574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45966.28349386574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45966.28349386574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45966.28349386574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45966.28349386574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45966.28349386574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45966.28349386574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45966.28349386574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45966.28349386574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45966.28349386574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45966.28349386574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45966.28349386574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45966.28349386574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45966.28349386574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45966.28349386574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45966.28349386574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45966.28349386574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45966.28349386574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45966.28349386574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45966.28349386574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45966.28349386574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45966.28349386574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45966.28349386574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45966.28349386574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45966.28349386574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45966.28349386574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45966.28349386574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45966.28349386574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45966.28349386574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45966.28349386574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45966.28349386574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45966.28349386574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45966.28349386574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45966.28349386574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45966.28349386574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45966.28349386574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45966.28349386574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45966.28349386574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45966.28349386574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45966.28349386574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45966.28349386574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45966.28349386574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45966.28349386574</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I9" sqref="I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0.46001006944425171</v>
      </c>
      <c r="H2" s="173">
        <v>45965.794849537036</v>
      </c>
      <c r="I2" s="171" t="str">
        <f>IFERROR(VLOOKUP(D2,DB!A:F,6,0),"")</f>
        <v>Generator-SG</v>
      </c>
      <c r="J2" s="102" t="str">
        <f>IFERROR(VLOOKUP(D2,DB!A:G,7,0),"")</f>
        <v>Vandalized</v>
      </c>
      <c r="K2" s="169" t="s">
        <v>39120</v>
      </c>
      <c r="L2" s="174" t="str">
        <f>IFERROR(VLOOKUP(D2,DB!A:I,9,0),"")</f>
        <v>Latis</v>
      </c>
    </row>
    <row r="3" spans="1:16383" s="109" customFormat="1" ht="31.5" customHeight="1">
      <c r="A3" s="103" t="s">
        <v>39121</v>
      </c>
      <c r="B3" s="102" t="str">
        <f>IFERROR(VLOOKUP(D3,DB!A:K,11,0),"")</f>
        <v>R6</v>
      </c>
      <c r="C3" s="104">
        <v>2</v>
      </c>
      <c r="D3" s="102" t="s">
        <v>35976</v>
      </c>
      <c r="E3" s="102" t="s">
        <v>39021</v>
      </c>
      <c r="F3" s="106">
        <v>45966.139872685184</v>
      </c>
      <c r="G3" s="76">
        <f ca="1">IFERROR(NOW()-F3,"-")</f>
        <v>0.14362118055578321</v>
      </c>
      <c r="H3" s="106">
        <v>45966.132962962962</v>
      </c>
      <c r="I3" s="102" t="str">
        <f>IFERROR(VLOOKUP(D3,DB!A:F,6,0),"")</f>
        <v>SCECO</v>
      </c>
      <c r="J3" s="102" t="str">
        <f>IFERROR(VLOOKUP(D3,DB!A:G,7,0),"")</f>
        <v>Vandalized</v>
      </c>
      <c r="K3" s="107" t="s">
        <v>39122</v>
      </c>
      <c r="L3" s="108" t="str">
        <f>IFERROR(VLOOKUP(D3,DB!A:I,9,0),"")</f>
        <v>Latis</v>
      </c>
    </row>
    <row r="4" spans="1:16383" ht="31.5" customHeight="1">
      <c r="A4" s="170"/>
      <c r="B4" s="171" t="str">
        <f>IFERROR(VLOOKUP(D4,DB!A:K,11,0),"")</f>
        <v/>
      </c>
      <c r="C4" s="168"/>
      <c r="D4" s="175" t="s">
        <v>39123</v>
      </c>
      <c r="E4" s="102"/>
      <c r="F4" s="173"/>
      <c r="G4" s="115">
        <f ca="1">IFERROR(NOW()-F4,"-")</f>
        <v>45966.28349386574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45966.28349386574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45966.28349386574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45966.28349386574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45966.28349386574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45966.28349386574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45966.28349386574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45966.28349386574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45966.28349386574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45966.28349386574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45966.28349386574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45966.28349386574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45966.28349386574</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45966.28349386574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45966.28349386574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45966.28349386574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45966.28349386574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45966.28349386574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45966.28349386574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45966.28349386574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45966.28349386574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45966.28349386574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45966.28349386574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45966.28349386574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45966.28349386574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45966.28349386574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45966.28349386574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45966.28349386574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45966.28349386574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45966.28349386574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45966.28349386574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45966.28349386574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45966.28349386574</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